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covgov-my.sharepoint.com/personal/diana_magner_vdh_virginia_gov/Documents/Desktop/Website materials/Shock Chlorination Toolkit/"/>
    </mc:Choice>
  </mc:AlternateContent>
  <xr:revisionPtr revIDLastSave="5" documentId="13_ncr:1_{D0503404-D17F-4744-86F3-F4ED0A913EEB}" xr6:coauthVersionLast="47" xr6:coauthVersionMax="47" xr10:uidLastSave="{01A70EFC-8553-427B-BD70-7B80CEF14385}"/>
  <bookViews>
    <workbookView xWindow="-120" yWindow="-120" windowWidth="29040" windowHeight="15720" firstSheet="1" activeTab="1" xr2:uid="{C275559B-5B10-488D-8823-75F7852348DE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9" i="1"/>
  <c r="B7" i="1"/>
  <c r="B10" i="1" s="1"/>
  <c r="B8" i="1"/>
  <c r="B10" i="2" l="1"/>
  <c r="H3" i="2" s="1"/>
  <c r="H5" i="2" s="1"/>
</calcChain>
</file>

<file path=xl/sharedStrings.xml><?xml version="1.0" encoding="utf-8"?>
<sst xmlns="http://schemas.openxmlformats.org/spreadsheetml/2006/main" count="19" uniqueCount="15">
  <si>
    <t>Well Diameter (inches)</t>
  </si>
  <si>
    <t>Well Diameter (in.)</t>
  </si>
  <si>
    <t>Storage per foot of water (gallons/ft)</t>
  </si>
  <si>
    <t>ground level to bottom of the well (feet)</t>
  </si>
  <si>
    <t>ground level to water level (feet)</t>
  </si>
  <si>
    <t>water level to the bottom of the well (feet )</t>
  </si>
  <si>
    <t xml:space="preserve">Well storage (Gallons) </t>
  </si>
  <si>
    <t xml:space="preserve">storage per foot </t>
  </si>
  <si>
    <t>pints of bleach needed</t>
  </si>
  <si>
    <t xml:space="preserve">gallons of bleach needed </t>
  </si>
  <si>
    <t>Well Diamater (inches)</t>
  </si>
  <si>
    <r>
      <t>5% bleach solution needed</t>
    </r>
    <r>
      <rPr>
        <b/>
        <sz val="11"/>
        <color theme="1"/>
        <rFont val="Aptos Narrow"/>
        <family val="2"/>
        <scheme val="minor"/>
      </rPr>
      <t xml:space="preserve"> (pints)</t>
    </r>
  </si>
  <si>
    <t>OR</t>
  </si>
  <si>
    <r>
      <t xml:space="preserve">5% bleach solution needed </t>
    </r>
    <r>
      <rPr>
        <b/>
        <sz val="11"/>
        <color theme="1"/>
        <rFont val="Aptos Narrow"/>
        <family val="2"/>
        <scheme val="minor"/>
      </rPr>
      <t>(gallons)</t>
    </r>
  </si>
  <si>
    <t xml:space="preserve">total well storage (Gallons)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</si>
</sst>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0" fillId="2" borderId="5" xfId="0" applyFill="1" applyBorder="1"/>
    <xf numFmtId="0" fontId="0" fillId="3" borderId="5" xfId="0" applyFill="1" applyBorder="1"/>
    <xf numFmtId="0" fontId="0" fillId="4" borderId="5" xfId="0" applyFill="1" applyBorder="1"/>
    <xf numFmtId="164" fontId="0" fillId="0" borderId="0" xfId="0" applyNumberFormat="1"/>
    <xf numFmtId="164" fontId="0" fillId="2" borderId="5" xfId="0" applyNumberFormat="1" applyFill="1" applyBorder="1"/>
    <xf numFmtId="164" fontId="0" fillId="3" borderId="5" xfId="0" applyNumberFormat="1" applyFill="1" applyBorder="1"/>
    <xf numFmtId="164" fontId="0" fillId="4" borderId="5" xfId="0" applyNumberFormat="1" applyFill="1" applyBorder="1"/>
    <xf numFmtId="0" fontId="0" fillId="6" borderId="5" xfId="0" applyFill="1" applyBorder="1"/>
    <xf numFmtId="0" fontId="0" fillId="7" borderId="5" xfId="0" applyFill="1" applyBorder="1"/>
    <xf numFmtId="2" fontId="0" fillId="6" borderId="5" xfId="0" applyNumberFormat="1" applyFill="1" applyBorder="1"/>
    <xf numFmtId="1" fontId="0" fillId="6" borderId="5" xfId="0" applyNumberFormat="1" applyFill="1" applyBorder="1"/>
    <xf numFmtId="1" fontId="0" fillId="3" borderId="5" xfId="0" applyNumberForma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E60F-9765-43FF-B7C0-5BFE641A4766}">
  <dimension ref="A2:I18"/>
  <sheetViews>
    <sheetView workbookViewId="0">
      <selection activeCell="A7" sqref="A7"/>
    </sheetView>
  </sheetViews>
  <sheetFormatPr defaultRowHeight="15"/>
  <cols>
    <col min="1" max="1" width="36.85546875" customWidth="1"/>
    <col min="2" max="2" width="12" style="8" bestFit="1" customWidth="1"/>
    <col min="8" max="8" width="20.85546875" customWidth="1"/>
    <col min="9" max="9" width="18.28515625" customWidth="1"/>
  </cols>
  <sheetData>
    <row r="2" spans="1:9" ht="15.75" thickBot="1"/>
    <row r="3" spans="1:9" ht="38.25" customHeight="1" thickBot="1">
      <c r="A3" s="5" t="s">
        <v>0</v>
      </c>
      <c r="B3" s="9">
        <v>6</v>
      </c>
      <c r="H3" s="1" t="s">
        <v>1</v>
      </c>
      <c r="I3" s="2" t="s">
        <v>2</v>
      </c>
    </row>
    <row r="4" spans="1:9" ht="16.5" thickBot="1">
      <c r="A4" s="5" t="s">
        <v>3</v>
      </c>
      <c r="B4" s="9">
        <v>200</v>
      </c>
      <c r="H4" s="3">
        <v>4</v>
      </c>
      <c r="I4" s="4">
        <v>0.65300000000000002</v>
      </c>
    </row>
    <row r="5" spans="1:9" ht="16.5" thickBot="1">
      <c r="A5" s="5" t="s">
        <v>4</v>
      </c>
      <c r="B5" s="9">
        <v>50</v>
      </c>
      <c r="H5" s="3">
        <v>5</v>
      </c>
      <c r="I5" s="4">
        <v>1.02</v>
      </c>
    </row>
    <row r="6" spans="1:9" ht="16.5" thickBot="1">
      <c r="A6" s="6" t="s">
        <v>5</v>
      </c>
      <c r="B6" s="10">
        <v>204</v>
      </c>
      <c r="H6" s="3">
        <v>6</v>
      </c>
      <c r="I6" s="4">
        <v>1.47</v>
      </c>
    </row>
    <row r="7" spans="1:9" ht="16.5" thickBot="1">
      <c r="A7" s="6" t="s">
        <v>6</v>
      </c>
      <c r="B7" s="10">
        <f>B8*B6</f>
        <v>299.61343829999998</v>
      </c>
      <c r="H7" s="3">
        <v>7</v>
      </c>
      <c r="I7" s="4">
        <v>2</v>
      </c>
    </row>
    <row r="8" spans="1:9" ht="16.5" thickBot="1">
      <c r="A8" s="6" t="s">
        <v>7</v>
      </c>
      <c r="B8" s="10">
        <f>((B3/24)^2)*3.14159*7.48</f>
        <v>1.468693325</v>
      </c>
      <c r="H8" s="3"/>
      <c r="I8" s="4"/>
    </row>
    <row r="9" spans="1:9" ht="16.5" thickBot="1">
      <c r="A9" s="7" t="s">
        <v>8</v>
      </c>
      <c r="B9" s="11">
        <f>((B7*3)/100)+3</f>
        <v>11.988403149</v>
      </c>
      <c r="H9" s="3">
        <v>8</v>
      </c>
      <c r="I9" s="4">
        <v>2.61</v>
      </c>
    </row>
    <row r="10" spans="1:9" ht="16.5" thickBot="1">
      <c r="A10" s="7" t="s">
        <v>9</v>
      </c>
      <c r="B10" s="11">
        <f>B9/8</f>
        <v>1.498550393625</v>
      </c>
      <c r="H10" s="3">
        <v>9</v>
      </c>
      <c r="I10" s="4">
        <v>3.3</v>
      </c>
    </row>
    <row r="11" spans="1:9" ht="16.5" thickBot="1">
      <c r="H11" s="3">
        <v>10</v>
      </c>
      <c r="I11" s="4">
        <v>4.08</v>
      </c>
    </row>
    <row r="12" spans="1:9" ht="16.5" thickBot="1">
      <c r="H12" s="1">
        <v>12</v>
      </c>
      <c r="I12" s="2">
        <v>5.88</v>
      </c>
    </row>
    <row r="13" spans="1:9" ht="16.5" thickBot="1">
      <c r="H13" s="3">
        <v>16</v>
      </c>
      <c r="I13" s="4">
        <v>10.5</v>
      </c>
    </row>
    <row r="14" spans="1:9" ht="16.5" thickBot="1">
      <c r="H14" s="3">
        <v>20</v>
      </c>
      <c r="I14" s="4">
        <v>16.3</v>
      </c>
    </row>
    <row r="15" spans="1:9" ht="16.5" thickBot="1">
      <c r="H15" s="3">
        <v>24</v>
      </c>
      <c r="I15" s="4">
        <v>23.5</v>
      </c>
    </row>
    <row r="16" spans="1:9" ht="16.5" thickBot="1">
      <c r="H16" s="3">
        <v>28</v>
      </c>
      <c r="I16" s="4">
        <v>32</v>
      </c>
    </row>
    <row r="17" spans="8:9" ht="16.5" thickBot="1">
      <c r="H17" s="3">
        <v>32</v>
      </c>
      <c r="I17" s="4">
        <v>41.8</v>
      </c>
    </row>
    <row r="18" spans="8:9" ht="16.5" thickBot="1">
      <c r="H18" s="3">
        <v>36</v>
      </c>
      <c r="I18" s="4">
        <v>52.9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E3F7-E2AF-48A7-AF2F-DA48D2DF4B20}">
  <dimension ref="A2:H10"/>
  <sheetViews>
    <sheetView tabSelected="1" workbookViewId="0">
      <selection activeCell="B5" sqref="B5"/>
    </sheetView>
  </sheetViews>
  <sheetFormatPr defaultRowHeight="15"/>
  <cols>
    <col min="1" max="1" width="35.28515625" customWidth="1"/>
    <col min="2" max="2" width="12" bestFit="1" customWidth="1"/>
    <col min="7" max="7" width="32.7109375" customWidth="1"/>
    <col min="8" max="8" width="12" bestFit="1" customWidth="1"/>
  </cols>
  <sheetData>
    <row r="2" spans="1:8">
      <c r="A2" s="13" t="s">
        <v>10</v>
      </c>
      <c r="B2" s="13">
        <v>6</v>
      </c>
    </row>
    <row r="3" spans="1:8">
      <c r="A3" s="13" t="s">
        <v>3</v>
      </c>
      <c r="B3" s="13">
        <v>250</v>
      </c>
      <c r="G3" s="6" t="s">
        <v>11</v>
      </c>
      <c r="H3" s="16">
        <f>((B10*3)/100)+3</f>
        <v>11.81215995</v>
      </c>
    </row>
    <row r="4" spans="1:8">
      <c r="A4" s="13" t="s">
        <v>4</v>
      </c>
      <c r="B4" s="13">
        <v>50</v>
      </c>
      <c r="G4" s="17" t="s">
        <v>12</v>
      </c>
    </row>
    <row r="5" spans="1:8">
      <c r="G5" s="6" t="s">
        <v>13</v>
      </c>
      <c r="H5" s="10">
        <f>H3/8</f>
        <v>1.47651999375</v>
      </c>
    </row>
    <row r="8" spans="1:8">
      <c r="A8" s="12" t="s">
        <v>5</v>
      </c>
      <c r="B8" s="12">
        <f>B3-B4</f>
        <v>200</v>
      </c>
    </row>
    <row r="9" spans="1:8">
      <c r="A9" s="12" t="s">
        <v>7</v>
      </c>
      <c r="B9" s="14">
        <f>((B2/24)^2)*3.14159*7.48</f>
        <v>1.468693325</v>
      </c>
    </row>
    <row r="10" spans="1:8">
      <c r="A10" s="12" t="s">
        <v>14</v>
      </c>
      <c r="B10" s="15">
        <f>B9*B8</f>
        <v>293.73866500000003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Magner, Diana (VDH)</dc:creator>
  <cp:keywords/>
  <dc:description/>
  <cp:lastModifiedBy>Magner, Diana (VDH)</cp:lastModifiedBy>
  <cp:revision/>
  <dcterms:created xsi:type="dcterms:W3CDTF">2026-06-29T16:39:22Z</dcterms:created>
  <dcterms:modified xsi:type="dcterms:W3CDTF">2026-08-12T11:05:44Z</dcterms:modified>
  <cp:category/>
  <cp:contentStatus/>
</cp:coreProperties>
</file>