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7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4" i="1" l="1"/>
  <c r="G13" i="1"/>
  <c r="H14" i="1" l="1"/>
  <c r="F14" i="1"/>
  <c r="H13" i="1"/>
  <c r="F13" i="1" l="1"/>
</calcChain>
</file>

<file path=xl/sharedStrings.xml><?xml version="1.0" encoding="utf-8"?>
<sst xmlns="http://schemas.openxmlformats.org/spreadsheetml/2006/main" count="21" uniqueCount="21">
  <si>
    <t>Fiscal Year</t>
  </si>
  <si>
    <t>Total Number of Applications</t>
  </si>
  <si>
    <t>AOSE/PE Certified</t>
  </si>
  <si>
    <t>New System Construction</t>
  </si>
  <si>
    <t>System Repair/Vol. Upgrade/Replacement</t>
  </si>
  <si>
    <t>Percent Repairs</t>
  </si>
  <si>
    <t>Percent AOSE/PE</t>
  </si>
  <si>
    <t>Percent New Construction</t>
  </si>
  <si>
    <t>FY04</t>
  </si>
  <si>
    <t>FY05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</si>
  <si>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</si>
  <si>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</si>
  <si>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</si>
  <si>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</si>
  <si>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</si>
  <si>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</si>
  <si>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</si>
  <si>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</si>
  <si>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</si>
  <si>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</si>
  <si>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 (up to April)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</si>
</sst>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Calibri"/>
    </font>
    <font>
      <sz val="18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3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 wrapText="1" readingOrder="1"/>
    </xf>
    <xf numFmtId="0" fontId="2" fillId="7" borderId="0" xfId="0" applyFont="1" applyFill="1" applyAlignment="1">
      <alignment horizontal="center" wrapText="1" readingOrder="1"/>
    </xf>
    <xf numFmtId="0" fontId="2" fillId="8" borderId="0" xfId="0" applyFont="1" applyFill="1" applyAlignment="1">
      <alignment horizontal="center" wrapText="1" readingOrder="1"/>
    </xf>
    <xf numFmtId="0" fontId="3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 wrapText="1" readingOrder="1"/>
    </xf>
    <xf numFmtId="0" fontId="2" fillId="4" borderId="0" xfId="0" applyFont="1" applyFill="1" applyAlignment="1">
      <alignment horizontal="center" wrapText="1" readingOrder="1"/>
    </xf>
    <xf numFmtId="0" fontId="2" fillId="5" borderId="0" xfId="0" applyFont="1" applyFill="1" applyAlignment="1">
      <alignment horizontal="center" wrapText="1" readingOrder="1"/>
    </xf>
    <xf numFmtId="0" fontId="2" fillId="6" borderId="0" xfId="0" applyFont="1" applyFill="1" applyAlignment="1">
      <alignment horizontal="center" wrapText="1" readingOrder="1"/>
    </xf>
    <xf numFmtId="0" fontId="4" fillId="0" borderId="0" xfId="0" applyFont="1" applyAlignment="1">
      <alignment horizontal="center" wrapText="1" readingOrder="1"/>
    </xf>
    <xf numFmtId="3" fontId="4" fillId="0" borderId="0" xfId="0" applyNumberFormat="1" applyFont="1" applyAlignment="1">
      <alignment horizontal="center" wrapText="1" readingOrder="1"/>
    </xf>
    <xf numFmtId="10" fontId="4" fillId="0" borderId="0" xfId="0" applyNumberFormat="1" applyFont="1" applyAlignment="1">
      <alignment horizontal="center" wrapText="1" readingOrder="1"/>
    </xf>
    <xf numFmtId="3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0" fontId="5" fillId="0" borderId="0" xfId="0" applyNumberFormat="1" applyFont="1" applyAlignment="1">
      <alignment horizontal="center" wrapText="1" readingOrder="1"/>
    </xf>
    <xf numFmtId="10" fontId="5" fillId="0" borderId="0" xfId="1" applyNumberFormat="1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Onsite Sewage System Applications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Number of Applications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Sheet1!$A$2:$A$14</c:f>
              <c:strCache>
                <c:ptCount val="13"/>
                <c:pt idx="0">
                  <c:v>FY04</c:v>
                </c:pt>
                <c:pt idx="1">
                  <c:v>FY05</c:v>
                </c:pt>
                <c:pt idx="2">
                  <c:v>FY06</c:v>
                </c:pt>
                <c:pt idx="3">
                  <c:v>FY07</c:v>
                </c:pt>
                <c:pt idx="4">
                  <c:v>FY08</c:v>
                </c:pt>
                <c:pt idx="5">
                  <c:v>FY09</c:v>
                </c:pt>
                <c:pt idx="6">
                  <c:v>FY10</c:v>
                </c:pt>
                <c:pt idx="7">
                  <c:v>FY11</c:v>
                </c:pt>
                <c:pt idx="8">
                  <c:v>FY12</c:v>
                </c:pt>
                <c:pt idx="9">
                  <c:v>FY13</c:v>
                </c:pt>
                <c:pt idx="10">
                  <c:v>FY14</c:v>
                </c:pt>
                <c:pt idx="11">
                  <c:v>FY15</c:v>
                </c:pt>
                <c:pt idx="12">
                  <c:v>FY16 (up to April)</c:v>
                </c:pt>
              </c:strCache>
            </c:strRef>
          </c:cat>
          <c:val>
            <c:numRef>
              <c:f>Sheet1!$B$2:$B$14</c:f>
              <c:numCache>
                <c:formatCode>#,##0</c:formatCode>
                <c:ptCount val="13"/>
                <c:pt idx="0">
                  <c:v>34485</c:v>
                </c:pt>
                <c:pt idx="1">
                  <c:v>37575</c:v>
                </c:pt>
                <c:pt idx="2">
                  <c:v>38287</c:v>
                </c:pt>
                <c:pt idx="3">
                  <c:v>32611</c:v>
                </c:pt>
                <c:pt idx="4">
                  <c:v>27385</c:v>
                </c:pt>
                <c:pt idx="5">
                  <c:v>17533</c:v>
                </c:pt>
                <c:pt idx="6">
                  <c:v>16280</c:v>
                </c:pt>
                <c:pt idx="7">
                  <c:v>14008</c:v>
                </c:pt>
                <c:pt idx="8">
                  <c:v>14178</c:v>
                </c:pt>
                <c:pt idx="9">
                  <c:v>11930</c:v>
                </c:pt>
                <c:pt idx="10">
                  <c:v>12766</c:v>
                </c:pt>
                <c:pt idx="11">
                  <c:v>12012</c:v>
                </c:pt>
                <c:pt idx="12">
                  <c:v>9645</c:v>
                </c:pt>
              </c:numCache>
            </c:numRef>
          </c:val>
        </c:ser>
        <c:ser>
          <c:idx val="1"/>
          <c:order val="1"/>
          <c:tx>
            <c:v>AOSE/PE Certified</c:v>
          </c:tx>
          <c:invertIfNegative val="0"/>
          <c:val>
            <c:numRef>
              <c:f>Sheet1!$C$2:$C$14</c:f>
              <c:numCache>
                <c:formatCode>#,##0</c:formatCode>
                <c:ptCount val="13"/>
                <c:pt idx="0">
                  <c:v>7170</c:v>
                </c:pt>
                <c:pt idx="1">
                  <c:v>9561</c:v>
                </c:pt>
                <c:pt idx="2">
                  <c:v>12838</c:v>
                </c:pt>
                <c:pt idx="3">
                  <c:v>11972</c:v>
                </c:pt>
                <c:pt idx="4">
                  <c:v>9781</c:v>
                </c:pt>
                <c:pt idx="5">
                  <c:v>6185</c:v>
                </c:pt>
                <c:pt idx="6">
                  <c:v>5457</c:v>
                </c:pt>
                <c:pt idx="7">
                  <c:v>4659</c:v>
                </c:pt>
                <c:pt idx="8">
                  <c:v>4822</c:v>
                </c:pt>
                <c:pt idx="9">
                  <c:v>3981</c:v>
                </c:pt>
                <c:pt idx="10">
                  <c:v>4478</c:v>
                </c:pt>
                <c:pt idx="11">
                  <c:v>4961</c:v>
                </c:pt>
                <c:pt idx="12">
                  <c:v>4513</c:v>
                </c:pt>
              </c:numCache>
            </c:numRef>
          </c:val>
        </c:ser>
        <c:ser>
          <c:idx val="2"/>
          <c:order val="2"/>
          <c:tx>
            <c:v>New System Construction</c:v>
          </c:tx>
          <c:invertIfNegative val="0"/>
          <c:val>
            <c:numRef>
              <c:f>Sheet1!$D$2:$D$14</c:f>
              <c:numCache>
                <c:formatCode>#,##0</c:formatCode>
                <c:ptCount val="13"/>
                <c:pt idx="0">
                  <c:v>23980</c:v>
                </c:pt>
                <c:pt idx="1">
                  <c:v>26264</c:v>
                </c:pt>
                <c:pt idx="2">
                  <c:v>25538</c:v>
                </c:pt>
                <c:pt idx="3">
                  <c:v>20151</c:v>
                </c:pt>
                <c:pt idx="4">
                  <c:v>16308</c:v>
                </c:pt>
                <c:pt idx="5">
                  <c:v>8926</c:v>
                </c:pt>
                <c:pt idx="6">
                  <c:v>8856</c:v>
                </c:pt>
                <c:pt idx="7">
                  <c:v>6968</c:v>
                </c:pt>
                <c:pt idx="8">
                  <c:v>6953</c:v>
                </c:pt>
                <c:pt idx="9">
                  <c:v>6870</c:v>
                </c:pt>
                <c:pt idx="10">
                  <c:v>7413</c:v>
                </c:pt>
                <c:pt idx="11">
                  <c:v>7994</c:v>
                </c:pt>
                <c:pt idx="12">
                  <c:v>6520</c:v>
                </c:pt>
              </c:numCache>
            </c:numRef>
          </c:val>
        </c:ser>
        <c:ser>
          <c:idx val="3"/>
          <c:order val="3"/>
          <c:tx>
            <c:v>System Repair/Vol. Upgrade/Replacement</c:v>
          </c:tx>
          <c:invertIfNegative val="0"/>
          <c:val>
            <c:numRef>
              <c:f>Sheet1!$E$2:$E$14</c:f>
              <c:numCache>
                <c:formatCode>#,##0</c:formatCode>
                <c:ptCount val="13"/>
                <c:pt idx="0">
                  <c:v>4158</c:v>
                </c:pt>
                <c:pt idx="1">
                  <c:v>4140</c:v>
                </c:pt>
                <c:pt idx="2">
                  <c:v>3691</c:v>
                </c:pt>
                <c:pt idx="3">
                  <c:v>3703</c:v>
                </c:pt>
                <c:pt idx="4">
                  <c:v>3446</c:v>
                </c:pt>
                <c:pt idx="5">
                  <c:v>3359</c:v>
                </c:pt>
                <c:pt idx="6">
                  <c:v>3424</c:v>
                </c:pt>
                <c:pt idx="7">
                  <c:v>3297</c:v>
                </c:pt>
                <c:pt idx="8">
                  <c:v>3716</c:v>
                </c:pt>
                <c:pt idx="9">
                  <c:v>3468</c:v>
                </c:pt>
                <c:pt idx="10">
                  <c:v>4015</c:v>
                </c:pt>
                <c:pt idx="11">
                  <c:v>3873</c:v>
                </c:pt>
                <c:pt idx="12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13984"/>
        <c:axId val="102315520"/>
      </c:barChart>
      <c:catAx>
        <c:axId val="10231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Fiscal Year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02315520"/>
        <c:crosses val="autoZero"/>
        <c:auto val="1"/>
        <c:lblAlgn val="ctr"/>
        <c:lblOffset val="100"/>
        <c:noMultiLvlLbl val="0"/>
      </c:catAx>
      <c:valAx>
        <c:axId val="102315520"/>
        <c:scaling>
          <c:orientation val="minMax"/>
          <c:max val="4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Applications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023139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476249</xdr:colOff>
      <xdr:row>0</xdr:row>
      <xdr:rowOff>642936</xdr:rowOff>
    </xdr:from>
    <xdr:to>
      <xdr:col>21</xdr:col>
      <xdr:colOff>504825</xdr:colOff>
      <xdr:row>19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topLeftCell="C1" workbookViewId="0">
      <selection activeCell="I17" sqref="I17"/>
    </sheetView>
  </sheetViews>
  <sheetFormatPr defaultRowHeight="15" x14ac:dyDescent="0.25"/>
  <cols>
    <col min="1" max="1" width="14.28515625" customWidth="1"/>
    <col min="2" max="2" width="18.5703125" customWidth="1"/>
    <col min="3" max="3" width="16.140625" customWidth="1"/>
    <col min="4" max="4" width="17.85546875" customWidth="1"/>
    <col min="5" max="5" width="30.5703125" customWidth="1"/>
    <col min="6" max="6" width="21.42578125" bestFit="1" customWidth="1"/>
    <col min="7" max="7" width="13.5703125" customWidth="1"/>
    <col min="8" max="8" width="20.7109375" customWidth="1"/>
  </cols>
  <sheetData>
    <row r="1" spans="1:8" ht="70.5" customHeight="1" x14ac:dyDescent="0.35">
      <c r="A1" s="1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2" t="s">
        <v>5</v>
      </c>
      <c r="G1" s="3" t="s">
        <v>6</v>
      </c>
      <c r="H1" s="1" t="s">
        <v>7</v>
      </c>
    </row>
    <row r="2" spans="1:8" ht="23.25" x14ac:dyDescent="0.35">
      <c r="A2" s="9" t="s">
        <v>8</v>
      </c>
      <c r="B2" s="10">
        <v>34485</v>
      </c>
      <c r="C2" s="10">
        <v>7170</v>
      </c>
      <c r="D2" s="10">
        <v>23980</v>
      </c>
      <c r="E2" s="10">
        <v>4158</v>
      </c>
      <c r="F2" s="14">
        <v>0.121</v>
      </c>
      <c r="G2" s="11">
        <v>0.20799999999999999</v>
      </c>
      <c r="H2" s="11">
        <v>0.69499999999999995</v>
      </c>
    </row>
    <row r="3" spans="1:8" ht="23.25" x14ac:dyDescent="0.35">
      <c r="A3" s="9" t="s">
        <v>9</v>
      </c>
      <c r="B3" s="10">
        <v>37575</v>
      </c>
      <c r="C3" s="10">
        <v>9561</v>
      </c>
      <c r="D3" s="10">
        <v>26264</v>
      </c>
      <c r="E3" s="10">
        <v>4140</v>
      </c>
      <c r="F3" s="14">
        <v>0.11</v>
      </c>
      <c r="G3" s="11">
        <v>0.254</v>
      </c>
      <c r="H3" s="11">
        <v>0.69899999999999995</v>
      </c>
    </row>
    <row r="4" spans="1:8" ht="23.25" x14ac:dyDescent="0.35">
      <c r="A4" s="9" t="s">
        <v>10</v>
      </c>
      <c r="B4" s="10">
        <v>38287</v>
      </c>
      <c r="C4" s="10">
        <v>12838</v>
      </c>
      <c r="D4" s="10">
        <v>25538</v>
      </c>
      <c r="E4" s="10">
        <v>3691</v>
      </c>
      <c r="F4" s="14">
        <v>9.6000000000000002E-2</v>
      </c>
      <c r="G4" s="11">
        <v>0.33500000000000002</v>
      </c>
      <c r="H4" s="11">
        <v>0.66700000000000004</v>
      </c>
    </row>
    <row r="5" spans="1:8" ht="23.25" x14ac:dyDescent="0.35">
      <c r="A5" s="9" t="s">
        <v>11</v>
      </c>
      <c r="B5" s="10">
        <v>32611</v>
      </c>
      <c r="C5" s="10">
        <v>11972</v>
      </c>
      <c r="D5" s="10">
        <v>20151</v>
      </c>
      <c r="E5" s="10">
        <v>3703</v>
      </c>
      <c r="F5" s="14">
        <v>0.114</v>
      </c>
      <c r="G5" s="11">
        <v>0.36699999999999999</v>
      </c>
      <c r="H5" s="11">
        <v>0.61799999999999999</v>
      </c>
    </row>
    <row r="6" spans="1:8" ht="23.25" x14ac:dyDescent="0.35">
      <c r="A6" s="9" t="s">
        <v>12</v>
      </c>
      <c r="B6" s="10">
        <v>27385</v>
      </c>
      <c r="C6" s="10">
        <v>9781</v>
      </c>
      <c r="D6" s="10">
        <v>16308</v>
      </c>
      <c r="E6" s="10">
        <v>3446</v>
      </c>
      <c r="F6" s="14">
        <v>0.126</v>
      </c>
      <c r="G6" s="11">
        <v>0.35699999999999998</v>
      </c>
      <c r="H6" s="11">
        <v>0.59599999999999997</v>
      </c>
    </row>
    <row r="7" spans="1:8" ht="23.25" x14ac:dyDescent="0.35">
      <c r="A7" s="9" t="s">
        <v>13</v>
      </c>
      <c r="B7" s="10">
        <v>17533</v>
      </c>
      <c r="C7" s="10">
        <v>6185</v>
      </c>
      <c r="D7" s="10">
        <v>8926</v>
      </c>
      <c r="E7" s="10">
        <v>3359</v>
      </c>
      <c r="F7" s="14">
        <v>0.192</v>
      </c>
      <c r="G7" s="11">
        <v>0.35299999999999998</v>
      </c>
      <c r="H7" s="11">
        <v>0.50900000000000001</v>
      </c>
    </row>
    <row r="8" spans="1:8" ht="23.25" x14ac:dyDescent="0.35">
      <c r="A8" s="9" t="s">
        <v>14</v>
      </c>
      <c r="B8" s="10">
        <v>16280</v>
      </c>
      <c r="C8" s="10">
        <v>5457</v>
      </c>
      <c r="D8" s="10">
        <v>8856</v>
      </c>
      <c r="E8" s="10">
        <v>3424</v>
      </c>
      <c r="F8" s="14">
        <v>0.21</v>
      </c>
      <c r="G8" s="11">
        <v>0.33500000000000002</v>
      </c>
      <c r="H8" s="11">
        <v>0.54400000000000004</v>
      </c>
    </row>
    <row r="9" spans="1:8" ht="23.25" x14ac:dyDescent="0.35">
      <c r="A9" s="9" t="s">
        <v>15</v>
      </c>
      <c r="B9" s="10">
        <v>14008</v>
      </c>
      <c r="C9" s="10">
        <v>4659</v>
      </c>
      <c r="D9" s="10">
        <v>6968</v>
      </c>
      <c r="E9" s="10">
        <v>3297</v>
      </c>
      <c r="F9" s="14">
        <v>0.23499999999999999</v>
      </c>
      <c r="G9" s="11">
        <v>0.33300000000000002</v>
      </c>
      <c r="H9" s="11">
        <v>0.497</v>
      </c>
    </row>
    <row r="10" spans="1:8" ht="23.25" x14ac:dyDescent="0.35">
      <c r="A10" s="9" t="s">
        <v>16</v>
      </c>
      <c r="B10" s="10">
        <v>14178</v>
      </c>
      <c r="C10" s="10">
        <v>4822</v>
      </c>
      <c r="D10" s="10">
        <v>6953</v>
      </c>
      <c r="E10" s="10">
        <v>3716</v>
      </c>
      <c r="F10" s="14">
        <v>0.26200000000000001</v>
      </c>
      <c r="G10" s="11">
        <v>0.34</v>
      </c>
      <c r="H10" s="11">
        <v>0.49</v>
      </c>
    </row>
    <row r="11" spans="1:8" ht="23.25" x14ac:dyDescent="0.35">
      <c r="A11" s="9" t="s">
        <v>17</v>
      </c>
      <c r="B11" s="10">
        <v>11930</v>
      </c>
      <c r="C11" s="10">
        <v>3981</v>
      </c>
      <c r="D11" s="10">
        <v>6870</v>
      </c>
      <c r="E11" s="10">
        <v>3468</v>
      </c>
      <c r="F11" s="14">
        <v>0.29099999999999998</v>
      </c>
      <c r="G11" s="11">
        <v>0.33400000000000002</v>
      </c>
      <c r="H11" s="11">
        <v>0.57599999999999996</v>
      </c>
    </row>
    <row r="12" spans="1:8" ht="23.25" x14ac:dyDescent="0.35">
      <c r="A12" s="9" t="s">
        <v>18</v>
      </c>
      <c r="B12" s="10">
        <v>12766</v>
      </c>
      <c r="C12" s="10">
        <v>4478</v>
      </c>
      <c r="D12" s="10">
        <v>7413</v>
      </c>
      <c r="E12" s="10">
        <v>4015</v>
      </c>
      <c r="F12" s="14">
        <v>0.315</v>
      </c>
      <c r="G12" s="11">
        <v>0.35099999999999998</v>
      </c>
      <c r="H12" s="11">
        <v>0.58099999999999996</v>
      </c>
    </row>
    <row r="13" spans="1:8" ht="23.25" x14ac:dyDescent="0.35">
      <c r="A13" s="4" t="s">
        <v>19</v>
      </c>
      <c r="B13" s="12">
        <v>12012</v>
      </c>
      <c r="C13" s="12">
        <v>4961</v>
      </c>
      <c r="D13" s="12">
        <v>7994</v>
      </c>
      <c r="E13" s="12">
        <v>3873</v>
      </c>
      <c r="F13" s="15">
        <f>(E13/D13)</f>
        <v>0.48448836627470604</v>
      </c>
      <c r="G13" s="13">
        <f>C13/B13</f>
        <v>0.41300366300366298</v>
      </c>
      <c r="H13" s="13">
        <f>D13/B13</f>
        <v>0.66550116550116545</v>
      </c>
    </row>
    <row r="14" spans="1:8" ht="47.25" customHeight="1" x14ac:dyDescent="0.35">
      <c r="A14" s="9" t="s">
        <v>20</v>
      </c>
      <c r="B14" s="10">
        <v>9645</v>
      </c>
      <c r="C14" s="10">
        <v>4513</v>
      </c>
      <c r="D14" s="10">
        <v>6520</v>
      </c>
      <c r="E14" s="10">
        <v>2950</v>
      </c>
      <c r="F14" s="15">
        <f>(E14/D14)</f>
        <v>0.45245398773006135</v>
      </c>
      <c r="G14" s="13">
        <f>C14/B14</f>
        <v>0.46791083462934163</v>
      </c>
      <c r="H14" s="13">
        <f>D14/B14</f>
        <v>0.67599792638672884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gwp79458</dc:creator>
  <cp:lastModifiedBy>gwp79458</cp:lastModifiedBy>
  <dcterms:created xsi:type="dcterms:W3CDTF">2016-04-20T12:00:03Z</dcterms:created>
  <dcterms:modified xsi:type="dcterms:W3CDTF">2016-04-20T19:22:35Z</dcterms:modified>
</cp:coreProperties>
</file>