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Onsite Quality Assurance\"/>
    </mc:Choice>
  </mc:AlternateContent>
  <workbookProtection workbookPassword="C6F2" lockStructure="1"/>
  <bookViews>
    <workbookView xWindow="240" yWindow="105" windowWidth="20115" windowHeight="7935"/>
  </bookViews>
  <sheets>
    <sheet name="How to Use This Spreadsheet" sheetId="1" r:id="rId1"/>
    <sheet name="Print For Sample Review" sheetId="2" r:id="rId2"/>
    <sheet name="Bare Application" sheetId="3" r:id="rId3"/>
    <sheet name="Private OSE Application" sheetId="4" r:id="rId4"/>
    <sheet name="Bare Inspections" sheetId="5" r:id="rId5"/>
    <sheet name="Private Inspections" sheetId="12" r:id="rId6"/>
    <sheet name="Subdivision" sheetId="6" r:id="rId7"/>
    <sheet name="Sample Measure Scoring" sheetId="10" r:id="rId8"/>
    <sheet name="Quarterly Summary" sheetId="11" r:id="rId9"/>
  </sheets>
  <definedNames>
    <definedName name="Average">'Sample Measure Scoring'!$K$2:$K$5</definedName>
  </definedNames>
  <calcPr calcId="162913"/>
</workbook>
</file>

<file path=xl/calcChain.xml><?xml version="1.0" encoding="utf-8"?>
<calcChain xmlns="http://schemas.openxmlformats.org/spreadsheetml/2006/main">
  <c r="L51" i="10" l="1"/>
  <c r="L52" i="10"/>
  <c r="L53" i="10"/>
  <c r="L54" i="10"/>
  <c r="L55" i="10"/>
  <c r="L56" i="10"/>
  <c r="L57" i="10"/>
  <c r="L58" i="10"/>
  <c r="L50" i="10"/>
  <c r="L41" i="10"/>
  <c r="L42" i="10"/>
  <c r="L43" i="10"/>
  <c r="L44" i="10"/>
  <c r="L45" i="10"/>
  <c r="L46" i="10"/>
  <c r="L47" i="10"/>
  <c r="L48" i="10"/>
  <c r="L40" i="10"/>
  <c r="L31" i="10"/>
  <c r="L32" i="10"/>
  <c r="L33" i="10"/>
  <c r="L34" i="10"/>
  <c r="L35" i="10"/>
  <c r="L36" i="10"/>
  <c r="L37" i="10"/>
  <c r="L38" i="10"/>
  <c r="L30" i="10"/>
  <c r="L16" i="10"/>
  <c r="L17" i="10"/>
  <c r="L18" i="10"/>
  <c r="L19" i="10"/>
  <c r="L20" i="10"/>
  <c r="L21" i="10"/>
  <c r="L22" i="10"/>
  <c r="L23" i="10"/>
  <c r="L24" i="10"/>
  <c r="L25" i="10"/>
  <c r="L26" i="10"/>
  <c r="L27" i="10"/>
  <c r="L28" i="10"/>
  <c r="L15" i="10"/>
  <c r="L13" i="10"/>
  <c r="L12" i="10"/>
  <c r="L11" i="10"/>
  <c r="L10" i="10"/>
  <c r="L9" i="10"/>
  <c r="L8" i="10"/>
  <c r="L7" i="10"/>
  <c r="L6" i="10"/>
  <c r="L5" i="10"/>
  <c r="L4" i="10"/>
  <c r="L3" i="10"/>
  <c r="L2" i="10"/>
  <c r="M48" i="10" l="1"/>
  <c r="D57" i="11" s="1"/>
  <c r="C57" i="11"/>
  <c r="K48" i="10"/>
  <c r="B57" i="11" s="1"/>
  <c r="M47" i="10"/>
  <c r="D56" i="11" s="1"/>
  <c r="C56" i="11"/>
  <c r="K47" i="10"/>
  <c r="B56" i="11" s="1"/>
  <c r="M46" i="10"/>
  <c r="D55" i="11" s="1"/>
  <c r="C55" i="11"/>
  <c r="K46" i="10"/>
  <c r="B55" i="11" s="1"/>
  <c r="M45" i="10"/>
  <c r="D54" i="11" s="1"/>
  <c r="C54" i="11"/>
  <c r="K45" i="10"/>
  <c r="B54" i="11" s="1"/>
  <c r="M44" i="10"/>
  <c r="D53" i="11" s="1"/>
  <c r="C53" i="11"/>
  <c r="K44" i="10"/>
  <c r="B53" i="11" s="1"/>
  <c r="M43" i="10"/>
  <c r="D52" i="11" s="1"/>
  <c r="C52" i="11"/>
  <c r="K43" i="10"/>
  <c r="B52" i="11" s="1"/>
  <c r="M42" i="10"/>
  <c r="D51" i="11" s="1"/>
  <c r="C51" i="11"/>
  <c r="K42" i="10"/>
  <c r="B51" i="11" s="1"/>
  <c r="M41" i="10"/>
  <c r="D50" i="11" s="1"/>
  <c r="C50" i="11"/>
  <c r="K41" i="10"/>
  <c r="B50" i="11" s="1"/>
  <c r="M40" i="10"/>
  <c r="D49" i="11" s="1"/>
  <c r="C49" i="11"/>
  <c r="K40" i="10"/>
  <c r="B49" i="11" s="1"/>
  <c r="D61" i="11" l="1"/>
  <c r="D44" i="11"/>
  <c r="D31" i="11"/>
  <c r="D18" i="11"/>
  <c r="D9" i="11"/>
  <c r="M51" i="10"/>
  <c r="M52" i="10"/>
  <c r="D62" i="11" s="1"/>
  <c r="M53" i="10"/>
  <c r="D63" i="11" s="1"/>
  <c r="M54" i="10"/>
  <c r="D64" i="11" s="1"/>
  <c r="M55" i="10"/>
  <c r="D65" i="11" s="1"/>
  <c r="M56" i="10"/>
  <c r="D66" i="11" s="1"/>
  <c r="M57" i="10"/>
  <c r="D67" i="11" s="1"/>
  <c r="M58" i="10"/>
  <c r="D68" i="11" s="1"/>
  <c r="M50" i="10"/>
  <c r="D59" i="11" s="1"/>
  <c r="M31" i="10"/>
  <c r="D40" i="11" s="1"/>
  <c r="M32" i="10"/>
  <c r="D41" i="11" s="1"/>
  <c r="M33" i="10"/>
  <c r="D42" i="11" s="1"/>
  <c r="M34" i="10"/>
  <c r="D43" i="11" s="1"/>
  <c r="M35" i="10"/>
  <c r="M36" i="10"/>
  <c r="D45" i="11" s="1"/>
  <c r="M37" i="10"/>
  <c r="D46" i="11" s="1"/>
  <c r="M38" i="10"/>
  <c r="D47" i="11" s="1"/>
  <c r="M16" i="10"/>
  <c r="D22" i="11" s="1"/>
  <c r="M17" i="10"/>
  <c r="D24" i="11" s="1"/>
  <c r="M18" i="10"/>
  <c r="D25" i="11" s="1"/>
  <c r="M19" i="10"/>
  <c r="D26" i="11" s="1"/>
  <c r="M20" i="10"/>
  <c r="D27" i="11" s="1"/>
  <c r="M21" i="10"/>
  <c r="D28" i="11" s="1"/>
  <c r="M22" i="10"/>
  <c r="D29" i="11" s="1"/>
  <c r="M23" i="10"/>
  <c r="D30" i="11" s="1"/>
  <c r="M24" i="10"/>
  <c r="M25" i="10"/>
  <c r="D32" i="11" s="1"/>
  <c r="M26" i="10"/>
  <c r="D33" i="11" s="1"/>
  <c r="M27" i="10"/>
  <c r="D35" i="11" s="1"/>
  <c r="M28" i="10"/>
  <c r="D37" i="11" s="1"/>
  <c r="M15" i="10"/>
  <c r="D20" i="11" s="1"/>
  <c r="M30" i="10"/>
  <c r="D39" i="11" s="1"/>
  <c r="M3" i="10"/>
  <c r="D4" i="11" s="1"/>
  <c r="M4" i="10"/>
  <c r="D6" i="11" s="1"/>
  <c r="M5" i="10"/>
  <c r="D7" i="11" s="1"/>
  <c r="M6" i="10"/>
  <c r="D8" i="11" s="1"/>
  <c r="M7" i="10"/>
  <c r="M8" i="10"/>
  <c r="D11" i="11" s="1"/>
  <c r="M9" i="10"/>
  <c r="D12" i="11" s="1"/>
  <c r="M10" i="10"/>
  <c r="D13" i="11" s="1"/>
  <c r="M11" i="10"/>
  <c r="D14" i="11" s="1"/>
  <c r="M12" i="10"/>
  <c r="D16" i="11" s="1"/>
  <c r="M13" i="10"/>
  <c r="M2" i="10"/>
  <c r="D2" i="11" s="1"/>
  <c r="C61" i="11" l="1"/>
  <c r="C62" i="11"/>
  <c r="C63" i="11"/>
  <c r="C64" i="11"/>
  <c r="C65" i="11"/>
  <c r="C66" i="11"/>
  <c r="C67" i="11"/>
  <c r="C68" i="11"/>
  <c r="K51" i="10"/>
  <c r="B61" i="11" s="1"/>
  <c r="K52" i="10"/>
  <c r="B62" i="11" s="1"/>
  <c r="K53" i="10"/>
  <c r="B63" i="11" s="1"/>
  <c r="K54" i="10"/>
  <c r="B64" i="11" s="1"/>
  <c r="K55" i="10"/>
  <c r="B65" i="11" s="1"/>
  <c r="K56" i="10"/>
  <c r="B66" i="11" s="1"/>
  <c r="K57" i="10"/>
  <c r="B67" i="11" s="1"/>
  <c r="K58" i="10"/>
  <c r="B68" i="11" s="1"/>
  <c r="C40" i="11"/>
  <c r="C41" i="11"/>
  <c r="C42" i="11"/>
  <c r="C43" i="11"/>
  <c r="C44" i="11"/>
  <c r="C45" i="11"/>
  <c r="C46" i="11"/>
  <c r="C47" i="11"/>
  <c r="K31" i="10"/>
  <c r="B40" i="11" s="1"/>
  <c r="K32" i="10"/>
  <c r="B41" i="11" s="1"/>
  <c r="K33" i="10"/>
  <c r="B42" i="11" s="1"/>
  <c r="K34" i="10"/>
  <c r="B43" i="11" s="1"/>
  <c r="K35" i="10"/>
  <c r="B44" i="11" s="1"/>
  <c r="K36" i="10"/>
  <c r="B45" i="11" s="1"/>
  <c r="K37" i="10"/>
  <c r="B46" i="11" s="1"/>
  <c r="K38" i="10"/>
  <c r="B47" i="11" s="1"/>
  <c r="C22" i="11"/>
  <c r="C24" i="11"/>
  <c r="C25" i="11"/>
  <c r="C26" i="11"/>
  <c r="C27" i="11"/>
  <c r="C28" i="11"/>
  <c r="C29" i="11"/>
  <c r="C30" i="11"/>
  <c r="C31" i="11"/>
  <c r="C32" i="11"/>
  <c r="C33" i="11"/>
  <c r="C35" i="11"/>
  <c r="C37" i="11"/>
  <c r="K16" i="10"/>
  <c r="B22" i="11" s="1"/>
  <c r="K17" i="10"/>
  <c r="B24" i="11" s="1"/>
  <c r="K18" i="10"/>
  <c r="B25" i="11" s="1"/>
  <c r="K19" i="10"/>
  <c r="B26" i="11" s="1"/>
  <c r="K20" i="10"/>
  <c r="B27" i="11" s="1"/>
  <c r="K21" i="10"/>
  <c r="B28" i="11" s="1"/>
  <c r="K22" i="10"/>
  <c r="B29" i="11" s="1"/>
  <c r="K23" i="10"/>
  <c r="B30" i="11" s="1"/>
  <c r="K24" i="10"/>
  <c r="B31" i="11" s="1"/>
  <c r="K25" i="10"/>
  <c r="B32" i="11" s="1"/>
  <c r="K26" i="10"/>
  <c r="B33" i="11" s="1"/>
  <c r="K27" i="10"/>
  <c r="B35" i="11" s="1"/>
  <c r="K28" i="10"/>
  <c r="B37" i="11" s="1"/>
  <c r="C4" i="11"/>
  <c r="C6" i="11"/>
  <c r="C7" i="11"/>
  <c r="C8" i="11"/>
  <c r="C9" i="11"/>
  <c r="C11" i="11"/>
  <c r="C12" i="11"/>
  <c r="C13" i="11"/>
  <c r="C14" i="11"/>
  <c r="C16" i="11"/>
  <c r="C18" i="11"/>
  <c r="K3" i="10"/>
  <c r="B4" i="11" s="1"/>
  <c r="K4" i="10"/>
  <c r="B6" i="11" s="1"/>
  <c r="K5" i="10"/>
  <c r="B7" i="11" s="1"/>
  <c r="K6" i="10"/>
  <c r="B8" i="11" s="1"/>
  <c r="K7" i="10"/>
  <c r="B9" i="11" s="1"/>
  <c r="K8" i="10"/>
  <c r="B11" i="11" s="1"/>
  <c r="K9" i="10"/>
  <c r="B12" i="11" s="1"/>
  <c r="K10" i="10"/>
  <c r="B13" i="11" s="1"/>
  <c r="K11" i="10"/>
  <c r="B14" i="11" s="1"/>
  <c r="K12" i="10"/>
  <c r="B16" i="11" s="1"/>
  <c r="K13" i="10"/>
  <c r="B18" i="11" s="1"/>
  <c r="C59" i="11" l="1"/>
  <c r="K50" i="10"/>
  <c r="B59" i="11" s="1"/>
  <c r="C39" i="11"/>
  <c r="K30" i="10"/>
  <c r="B39" i="11" s="1"/>
  <c r="C20" i="11"/>
  <c r="K15" i="10"/>
  <c r="B20" i="11" s="1"/>
  <c r="C2" i="11"/>
  <c r="K2" i="10"/>
  <c r="B2" i="11" s="1"/>
</calcChain>
</file>

<file path=xl/sharedStrings.xml><?xml version="1.0" encoding="utf-8"?>
<sst xmlns="http://schemas.openxmlformats.org/spreadsheetml/2006/main" count="658" uniqueCount="248">
  <si>
    <t>USING THE QA RUBRIC AND REPORTING FORMAT</t>
  </si>
  <si>
    <t>QUESTIONNAIRES</t>
  </si>
  <si>
    <t>WHAT IS A RUBRIC?</t>
  </si>
  <si>
    <t>1-  Unacceptable</t>
  </si>
  <si>
    <r>
      <t xml:space="preserve">Please note that this is not analogous to letter-grades of A, B, C, or D. </t>
    </r>
    <r>
      <rPr>
        <b/>
        <sz val="11"/>
        <color theme="1"/>
        <rFont val="Times New Roman"/>
        <family val="1"/>
      </rPr>
      <t>The performance expectation and goal is a '3' rating.</t>
    </r>
    <r>
      <rPr>
        <sz val="11"/>
        <color theme="1"/>
        <rFont val="Times New Roman"/>
        <family val="1"/>
      </rPr>
      <t xml:space="preserve"> </t>
    </r>
  </si>
  <si>
    <t>HOW TO ANALYZE THE DATA AND REPORT IT TO OEHS</t>
  </si>
  <si>
    <t>**OEHS will observe average scores and degree of consistency more than individual file results; therefore your file identification need only be clear and specific enough for you to easily manage.</t>
  </si>
  <si>
    <t>Data Entry</t>
  </si>
  <si>
    <r>
      <t xml:space="preserve">Type your data into the spreadsheet, using one column for each file.  To add additional columns, place your cursor over a lettered column header above the worksheet, and right click, select </t>
    </r>
    <r>
      <rPr>
        <b/>
        <i/>
        <sz val="11"/>
        <color theme="1"/>
        <rFont val="Times New Roman"/>
        <family val="1"/>
      </rPr>
      <t>insert</t>
    </r>
    <r>
      <rPr>
        <sz val="11"/>
        <color theme="1"/>
        <rFont val="Times New Roman"/>
        <family val="1"/>
      </rPr>
      <t>, then</t>
    </r>
    <r>
      <rPr>
        <b/>
        <i/>
        <sz val="11"/>
        <color theme="1"/>
        <rFont val="Times New Roman"/>
        <family val="1"/>
      </rPr>
      <t xml:space="preserve"> column</t>
    </r>
    <r>
      <rPr>
        <sz val="11"/>
        <color theme="1"/>
        <rFont val="Times New Roman"/>
        <family val="1"/>
      </rPr>
      <t xml:space="preserve">. </t>
    </r>
  </si>
  <si>
    <t xml:space="preserve">TWO IMPORTANT NOTES:  1)Make sure that any new column is inserted between two existing named file columns, not after the last one listed. This is critical to ensure that the formulas embedded in the spreadsheet are continued over and will include data in your new column.   2) If the top of the column highlights orange* you are not clicking at the correct point and are only inserting extra cells, an action that messes up the embedded formulas of the spreadsheet.  The entire column should highlight a darker blue. </t>
  </si>
  <si>
    <t xml:space="preserve">* assuming standard Excel color scheme- light blue background and while working in a cell the numerical row and alphabetical column headers are highlighted in orange   </t>
  </si>
  <si>
    <t>Analysis</t>
  </si>
  <si>
    <t>The scoring results for each file type will look something like this:</t>
  </si>
  <si>
    <r>
      <rPr>
        <sz val="14"/>
        <color theme="1"/>
        <rFont val="Calibri"/>
        <family val="2"/>
      </rPr>
      <t>←</t>
    </r>
    <r>
      <rPr>
        <sz val="14"/>
        <color theme="1"/>
        <rFont val="Times New Roman"/>
        <family val="1"/>
      </rPr>
      <t xml:space="preserve">Questions for this file type </t>
    </r>
    <r>
      <rPr>
        <sz val="14"/>
        <color theme="1"/>
        <rFont val="Calibri"/>
        <family val="2"/>
      </rPr>
      <t>→</t>
    </r>
  </si>
  <si>
    <t>File.1</t>
  </si>
  <si>
    <t>File.2</t>
  </si>
  <si>
    <t>File.3</t>
  </si>
  <si>
    <t>File.4</t>
  </si>
  <si>
    <t>File.5</t>
  </si>
  <si>
    <t>Average Score</t>
  </si>
  <si>
    <t>Consistency</t>
  </si>
  <si>
    <t>Finishing Up</t>
  </si>
  <si>
    <r>
      <t xml:space="preserve">BARE APPLICATION                                                   </t>
    </r>
    <r>
      <rPr>
        <b/>
        <sz val="8"/>
        <rFont val="Times New Roman"/>
        <family val="1"/>
      </rPr>
      <t>WRITE FILE HDID#  HERE-----&gt;</t>
    </r>
  </si>
  <si>
    <t>For all scores 2 and under, please write a brief description below:</t>
  </si>
  <si>
    <r>
      <t xml:space="preserve">PRIVATE SECTOR APPLICATION                            </t>
    </r>
    <r>
      <rPr>
        <b/>
        <sz val="8"/>
        <rFont val="Times New Roman"/>
        <family val="1"/>
      </rPr>
      <t>WRITE FILE HDID#  HERE-----&gt;</t>
    </r>
  </si>
  <si>
    <t>BARE APPLICATION</t>
  </si>
  <si>
    <t>1 work day</t>
  </si>
  <si>
    <t>Incorrect fees applied</t>
  </si>
  <si>
    <t>NA</t>
  </si>
  <si>
    <t xml:space="preserve">Documentation such as case decision letter or EHS soil evaluation not saved in VENIS, or more than one area listed in standard 3 is not in VENIS. Design does not include all design components, site evaluation form not filled out with enough information to accurately determine direct dispersal status. </t>
  </si>
  <si>
    <t>Undocumented or grossly inadequate</t>
  </si>
  <si>
    <t>Survey present but not complete for every surrounding property within 200' of parcel boundaries</t>
  </si>
  <si>
    <t>Proposed and/or existing structures, drive/roadways,  property lines, sewage disposal systems, bodies of water, drainage ways, agricultural drain tile, drinking water sources, graves, underground fuel tanks or any other sanitary features  for a minimum of 200 feet radius of the property are indicated.  Vacant/no file properties labeled appropriately.</t>
  </si>
  <si>
    <t>As "3" but with additional documentation, e.g. photocopy of relevant documents for adjacent property, details of neighboring systems</t>
  </si>
  <si>
    <t>Case decision appears to be incorrect based on file or site review, or decision not supported by documentation in file</t>
  </si>
  <si>
    <t>As "3" but with demonstrated maturity in the design and execution of facility permitting; agency training "best practices" followed beyond minimum requirements.</t>
  </si>
  <si>
    <t>Level one review was not documented, or does not support case decision</t>
  </si>
  <si>
    <t>As "3" but with additional attention to detail in the evaluation, i.e. checking details of pump specifics, reviewing soil of nearby sites etc.</t>
  </si>
  <si>
    <t>Level two review was conducted but not documented, or review reveals clear conflict with OSE work and this conflict is not addressed with further action</t>
  </si>
  <si>
    <t>Review conducted but incompletely conducted or documented, OSE not present for review and either was not invited by EHS or there is no documentation that they were invited</t>
  </si>
  <si>
    <t>Site and soil review conducted in proposed drainfield area, and sanitary survey conducted within 200' of area, thoroughly documented and complete on review checklist or as organized notes on VDH review copy. If permit was approved review must concur with OSE work and work must comply with all regulations and policies. The OSE must be present or file contains documentation that the OSE was invited and declined.</t>
  </si>
  <si>
    <t>Within 6-10 working days of the receipt of the last piece of owner-submitted documentation</t>
  </si>
  <si>
    <t xml:space="preserve">Within 5 working days of the receipt of the last piece of owner-submitted documentation </t>
  </si>
  <si>
    <t>Same day as receipt of last owner-submitted documentation</t>
  </si>
  <si>
    <t>The owner's  name or address is incorrect or there is a mistake in the description of the system type</t>
  </si>
  <si>
    <t>PRIVATE SECTOR APPLICATION</t>
  </si>
  <si>
    <t>SUBDIVISION REVIEWS</t>
  </si>
  <si>
    <t>Average</t>
  </si>
  <si>
    <t>Variation</t>
  </si>
  <si>
    <t>Percentage</t>
  </si>
  <si>
    <r>
      <t xml:space="preserve">SUBDIVISION REVIEWS           </t>
    </r>
    <r>
      <rPr>
        <b/>
        <sz val="8"/>
        <color indexed="8"/>
        <rFont val="Times New Roman"/>
        <family val="1"/>
      </rPr>
      <t>WRITE FILE HDID#  HERE-----&gt;</t>
    </r>
  </si>
  <si>
    <t>Average (Sample)</t>
  </si>
  <si>
    <t>Variation (Sample)</t>
  </si>
  <si>
    <t>Percentage (Sample)</t>
  </si>
  <si>
    <t>Percentage (Population)</t>
  </si>
  <si>
    <t>na</t>
  </si>
  <si>
    <t>3 work days</t>
  </si>
  <si>
    <r>
      <rPr>
        <u/>
        <sz val="10"/>
        <rFont val="Times New Roman"/>
        <family val="1"/>
      </rPr>
      <t>&gt;</t>
    </r>
    <r>
      <rPr>
        <sz val="10"/>
        <rFont val="Times New Roman"/>
        <family val="1"/>
      </rPr>
      <t>4 work days</t>
    </r>
  </si>
  <si>
    <t>&lt;2 work days</t>
  </si>
  <si>
    <t>2 work days</t>
  </si>
  <si>
    <t xml:space="preserve">Same day  </t>
  </si>
  <si>
    <t>&gt;2 work days and/or all reasons for denial are not inlcuded in letter.</t>
  </si>
  <si>
    <t>As "3" but with demonstrated maturity in the evaluation of properties; agency training "best practices" followed beyond minimum requirements.</t>
  </si>
  <si>
    <t>Undocumented, or inadequate site evaluation- i.e. only one boring transcribed or borings missing textural data, or soil work suggests site evaluation in error.  Documentation has severe inadequacies apart from content.</t>
  </si>
  <si>
    <t>Evaluation supports case decision but missing significant elements of standard 3.  For example, one fully documented pit/boring and others are "same as boring #1," soil borings/pits do not adequately spatially represent area evaluated, 'mottles' are described that should be recognized as redox features, etc.  Overall the documentation is adequate but is missing details; is unclear due to illegibility, or lack of neatness.</t>
  </si>
  <si>
    <r>
      <t xml:space="preserve">As "3" but with increased detail of site evaluation per </t>
    </r>
    <r>
      <rPr>
        <i/>
        <sz val="10"/>
        <rFont val="Times New Roman"/>
        <family val="1"/>
      </rPr>
      <t xml:space="preserve">Field Book for Describing and Sampling Soils.  </t>
    </r>
    <r>
      <rPr>
        <sz val="10"/>
        <rFont val="Times New Roman"/>
        <family val="1"/>
      </rPr>
      <t>Documentation goes beyond district expectations in detail orientation, is clearly organized by time and content, may include narrative of actions in application processing.</t>
    </r>
  </si>
  <si>
    <t>All soil borings/pits documented, with at least 3 consistent borings supporting case decision.  Soil horizons including basic horizon names, depths, texture, matrix color and redoximorphic features, structure as observed,  depth to limiting features, and any limiting features are described. Field notes are legible and support VENIS documentation.  Parcel identification, date of evaluation, and HDID number are indicated on soil sheet.  Documentation is thorough from all portions of soil and site evaluation through to case decision, is clear and legible.</t>
  </si>
  <si>
    <t>Information on the application missing in VENIS (e.g. owner telephone number, agent name, etc.)</t>
  </si>
  <si>
    <t>All information from application entered into VENIS.</t>
  </si>
  <si>
    <t>Application form is completed, but accompanying documents (e.g. plat) are incomplete.</t>
  </si>
  <si>
    <t xml:space="preserve">Application form incomplete. </t>
  </si>
  <si>
    <t>All information from application entered into VENIS, along with additional fields such as CBPA designation status.</t>
  </si>
  <si>
    <t>Level one was not thoroughly documented, or was conducted and documented but potential site and design issues in the proposal were not recognized and pursued.</t>
  </si>
  <si>
    <t>All portions of the proposal were reviewed with attention to design, soil and site characteristics, and general application preparation- review was well documented on a review checklist or as organized notes on VDH review copy.</t>
  </si>
  <si>
    <t>5 work days</t>
  </si>
  <si>
    <t>&lt;5 work days</t>
  </si>
  <si>
    <t>6-15 work days</t>
  </si>
  <si>
    <t>Permit deemed approved.</t>
  </si>
  <si>
    <t>Level 1 completed.</t>
  </si>
  <si>
    <r>
      <t xml:space="preserve">As "3" but with increased detail of site evaluation per </t>
    </r>
    <r>
      <rPr>
        <i/>
        <sz val="10"/>
        <rFont val="Times New Roman"/>
        <family val="1"/>
      </rPr>
      <t xml:space="preserve">Field Book for Describing and Sampling Soils.  </t>
    </r>
    <r>
      <rPr>
        <sz val="10"/>
        <rFont val="Times New Roman"/>
        <family val="1"/>
      </rPr>
      <t>Documentation goes beyond district expectations in detail orientation, is clearly organized by time and content.</t>
    </r>
  </si>
  <si>
    <t>10 work days</t>
  </si>
  <si>
    <t>&lt;10 work days</t>
  </si>
  <si>
    <t>11-15 work days</t>
  </si>
  <si>
    <t>Permit marked for Level II review, but becomes deemed approved before Level II is conducted.</t>
  </si>
  <si>
    <t>Denial sent in less than 2 work days and contains all reasons for denial and APA notification rights.</t>
  </si>
  <si>
    <t>Denial letter sent within 2 work days and contains all reasons for denial and APA notification rights.  May award a "3" for denial letters that exceed 2 work days when there is sufficient documentation to show that the EHS was working with the OSE to attempt to correct errors with the evaluation or design prior to sending a denial before the deemed approval date.</t>
  </si>
  <si>
    <t>Denial letter sent in 3-4 days, or reasons for denial not clearly explained.</t>
  </si>
  <si>
    <t>&gt;3 work days</t>
  </si>
  <si>
    <t>Request received within 24 hours, LHD has standard contact number along with an advanced notice requirement disseminated to all area contractors.</t>
  </si>
  <si>
    <t>Request received with less than 24 hours notice, LHD has standards contact number along with an advanced notice requirement disseminated to all area contractors.</t>
  </si>
  <si>
    <t>Complete file provided immediately, including copy of the application, site evaluation, permit, and other supporting documentation.</t>
  </si>
  <si>
    <t>Complete file provided more than one hour from the time of the request.</t>
  </si>
  <si>
    <t>Complete file not provided prior to inspection.</t>
  </si>
  <si>
    <t>All of the items listed under "3", but with extra attention to detail and presentation, e.g.: a to-scale as-built with inspection measurements noted.</t>
  </si>
  <si>
    <t>EHS has inspected any permitted water well and documented its construction and location. The following shall be measured and noted on the inspection:  tank, tees, sewer, conveyance, and header line falls, timing and material of D-box, drain line construction material, and fall on the drainfield trenches. Location is noted as exact same as triangulation measurements on permit or as-built or equal is provided, deficiencies addressed and corrected appropriately.</t>
  </si>
  <si>
    <t>Sewage inspection missing notation on inspection of conveyance, header lines, fall is not given for at least 50% of trenches, grade not given for tees, no measurements indicated for as-built SDS location.</t>
  </si>
  <si>
    <t>More than 10 working days from receipt of last piece of owner-submitted documentation, and/or operation permit does not include all conditions.</t>
  </si>
  <si>
    <t xml:space="preserve">The property description is incorrect, or the number of bedrooms or the gallons per day are incorrect, or the operation permit is issued prior to receipt of all required documentation. </t>
  </si>
  <si>
    <t>Sewage and well  inspections have been entered in VENIS 2 to 5 work days after the inspection, and/or details have been omitted in data entry,  well inspection not fully filled out in VENIS, or supporting documentation boxes (GW2, Completion Statement etc) boxes are not correctly filled out.</t>
  </si>
  <si>
    <t>Notification is provided 3-5 days following the inspection.</t>
  </si>
  <si>
    <t>Notification is provided more than 5 days following the inspection, and/or the written notification does not include all of the reasons for the decision or the appeal rights.</t>
  </si>
  <si>
    <t xml:space="preserve">Verbally 2-3 work days, and/or writing 3-5 work days. </t>
  </si>
  <si>
    <t>Verbally in 1 work day, writing 2 work days.</t>
  </si>
  <si>
    <t>Verbally same day, writing &lt;2 work days.</t>
  </si>
  <si>
    <t>Notification exceeds 5 work days.</t>
  </si>
  <si>
    <t>Initiated 10 work days, completed 30 calendar days.</t>
  </si>
  <si>
    <t>Initiated &lt;10 work days and completed &lt;30 calendar days.</t>
  </si>
  <si>
    <t>Completed in 31-45 calendar days.</t>
  </si>
  <si>
    <t>Completed in more than 45 calendar days.</t>
  </si>
  <si>
    <t>Initiated 20 work days, completed 45 calendar days.</t>
  </si>
  <si>
    <t>Initiated &lt;20 work days and completed &lt;45 calendar days.</t>
  </si>
  <si>
    <t>Completed in 46-60 calendar days.</t>
  </si>
  <si>
    <t>Completed in more than 60 calendar days.</t>
  </si>
  <si>
    <t>&lt;3 work days</t>
  </si>
  <si>
    <t>3-5 work days</t>
  </si>
  <si>
    <t>&gt;5 work days and/or applicant and OSE not copied.</t>
  </si>
  <si>
    <t>File includes final plat and supporting documentation.</t>
  </si>
  <si>
    <t>File does not contain final plat and/or supporting documentation.</t>
  </si>
  <si>
    <t>Lot approvals appear to be incorrect based on file or site review, or decision not supported by documentation in file.</t>
  </si>
  <si>
    <t>Lot approvals are supported by EHS actions and complies with applicable regulations and policies.  However, review was not thoroughly documented, or was conducted and documented but potential site and design issues in the proposal were not recognized and pursued.</t>
  </si>
  <si>
    <t>Lot approvals are supported by EHS actions and complies with applicable regulations and policies.  File contains thorough documentation.</t>
  </si>
  <si>
    <t>SUBDIVISIONS</t>
  </si>
  <si>
    <t>OSE</t>
  </si>
  <si>
    <t xml:space="preserve">A rubric is a scoring tool that lists the quality criteria for a piece of work, or "what counts."  Rubrics help define quality, for producing work and for evaluating it.  The rubric worksheets of this file are your guidelines or scoring keys for answering each question in the questionnaires.  The yellow tabs on the left hand side of the rubric list the sample measures. The sample measures are in the same order on both the rubric tabs and the "Sample Measure Scoring" tabs.   </t>
  </si>
  <si>
    <t>2- Needs improvement, below state standards</t>
  </si>
  <si>
    <t xml:space="preserve">3- Meets all state standards </t>
  </si>
  <si>
    <t>4- Excels, beyond state standards</t>
  </si>
  <si>
    <r>
      <t>The rubrics contain a description of what the reviewed file would look like under each rating( 1,2,3, &amp;4) for each sample measure. Match your observations of your file with the appropriate rating, and then enter this rating in the appropriate place on the 'Sample Measure Scoring</t>
    </r>
    <r>
      <rPr>
        <b/>
        <sz val="11"/>
        <color theme="1"/>
        <rFont val="Times New Roman"/>
        <family val="1"/>
      </rPr>
      <t xml:space="preserve"> ' </t>
    </r>
    <r>
      <rPr>
        <sz val="11"/>
        <color theme="1"/>
        <rFont val="Times New Roman"/>
        <family val="1"/>
      </rPr>
      <t xml:space="preserve">tab (more on this later). </t>
    </r>
  </si>
  <si>
    <t xml:space="preserve">WHY A RUBRIC? --- The use of the rubric is intended to reduce subjective differences between reviewers, offer increased potential for the standardization of our product, and  provide clear criteria to the EHS in the feedback stage of the QA process.   As you complete each additional file review, familiarity with the rubric should also decrease the amount of time needed to fairly evaluate a group of files. </t>
  </si>
  <si>
    <t xml:space="preserve">The 'Sample Measure Scoring' tab is designed help you both analyze and report your data.  Beside the yellow questions are a series of columns, each of which represents one file that has been selected for review.  Initially they are labeled File.1, File.2, File.3, etc.; re-label them to your particular district's needs.  For example, a district of three counties named Smalltownsville, Anywhereston, and Wheresthatburg might want to name their files Small.1, Small.2, Small.3, Any.1, Any.2, Any.3, Where.1, Where.2, and Where.3 if three files were reviewed from each county. </t>
  </si>
  <si>
    <r>
      <t>Please use the '</t>
    </r>
    <r>
      <rPr>
        <b/>
        <sz val="11"/>
        <color theme="1"/>
        <rFont val="Times New Roman"/>
        <family val="1"/>
      </rPr>
      <t>Summary Report</t>
    </r>
    <r>
      <rPr>
        <sz val="11"/>
        <color theme="1"/>
        <rFont val="Times New Roman"/>
        <family val="1"/>
      </rPr>
      <t xml:space="preserve">' provided at the bottom of the "Quarterly Report" tab to make any clarifications about your data that you would like OEHS to know.  </t>
    </r>
  </si>
  <si>
    <t>File 1</t>
  </si>
  <si>
    <t>File 2</t>
  </si>
  <si>
    <t>File 3</t>
  </si>
  <si>
    <t>File 4</t>
  </si>
  <si>
    <t>File 5</t>
  </si>
  <si>
    <t>File 6</t>
  </si>
  <si>
    <t>File 7</t>
  </si>
  <si>
    <t>File 8</t>
  </si>
  <si>
    <t>File 9</t>
  </si>
  <si>
    <t>Once done, you just need enter the necessary data from VENIS reports for the population measures, and then send a copy of the "Sample Measure Scoring" and "Quarterly Summary" tab to OEHS. Save it under the name of your District and quarter_year (e.g., ThreeRiversQ1_2016 for first quarter results in the Three Rivers Health District for 2016) and send this spreadsheet to OEHS.</t>
  </si>
  <si>
    <t>LHD does not have a standard contact number along with an advanced notice requirement disseminated to all area contractors.</t>
  </si>
  <si>
    <t>Complete file provided to EHS within one hours, including copy of the application, site evaluation, permit, and other supporting documentation.</t>
  </si>
  <si>
    <t>Sewage inspection lacks basic confirmation of  sewer line, tank, d-box, and drainfield lines, any well inspection is not documented with field notes.</t>
  </si>
  <si>
    <t>Proper fees applied and documented.</t>
  </si>
  <si>
    <t>All documents present, complete, and accurate, with hard copy in file and/or with extra details regarding file, imported site sketch saved in VENIS, etc.</t>
  </si>
  <si>
    <t>VENIS missing supporting information such as recordation documents, not more than one main area listed in standard 3 is missing or deficient (soil eval OR design incomplete) VENIS design includes all components but is missing significant supporting information within each component, site evaluation page includes information on limiting factors but is missing other key data (landscape, slope, etc)</t>
  </si>
  <si>
    <t>All applicable main documents in VENIS completed including: complete soil evaluation form (with all soil borings), permit drawing imported, Application form updated including all applicable dates and details, system design document, and inspection if installed. VENIS design includes all design components with the major data fields filled out correctly within each component. Case decision documents in VENIS with all supporting documents (notice of recordation when required, etc.)</t>
  </si>
  <si>
    <t>Step 1:  Customer submission - Application complete and accurate.</t>
  </si>
  <si>
    <t>Step 2:  Application verification - % of evals denied for inaccurate app.</t>
  </si>
  <si>
    <t>Step 3:  Fee collection - Charges meet regs.</t>
  </si>
  <si>
    <t>Step 4:  App. entered in VENIS - No data entry errors.</t>
  </si>
  <si>
    <t>Step 5:  Research files - Property files w/in 200 feet.</t>
  </si>
  <si>
    <t>Step 6:  Assign to EHS - Assigned w/in 2 days.</t>
  </si>
  <si>
    <t>Step 7:  Contact applicant - Contacted w/in 2 days.</t>
  </si>
  <si>
    <t>Step 9:  Cannot evaluate - Notification w/in 1 day.</t>
  </si>
  <si>
    <t>Step 10:  Complete sanitary survey - Identify features within 200 feet of site.</t>
  </si>
  <si>
    <t>Step 11:  Complete/document site eval. - Quarterly Level II review.</t>
  </si>
  <si>
    <t>Step 12:  Date entry in VENIS - Documentation correctly entered.</t>
  </si>
  <si>
    <t>Step 13A:  Deny app. - Supported by the findings.</t>
  </si>
  <si>
    <t>Step 13B:  Issue permit/letter - Supported by the findings.</t>
  </si>
  <si>
    <t xml:space="preserve">Step 7:  Complete Level I - Reach the correct conclusion.  </t>
  </si>
  <si>
    <t>Step 7:  Complete Level I - Completed w/in 5 days.</t>
  </si>
  <si>
    <t>Step 7:  Complete Level I - Level I completed.</t>
  </si>
  <si>
    <t>Step 8:  Complete Level II - Reach the correct conclusion.</t>
  </si>
  <si>
    <t>Step 8:  Complete Level II - Completed w/in 10 days.</t>
  </si>
  <si>
    <t>Step 9:  Documentation of work - Complete, accurate and legible.</t>
  </si>
  <si>
    <t>Step 10:  Date entry in VENIS - Documentation correctly entered.</t>
  </si>
  <si>
    <t>Step 11A:  Deny app. - Sent w/in 2 days and contain all reasons for denial.</t>
  </si>
  <si>
    <t>Step 11B:  Issue permit/letter - Issued w/in 2 days.</t>
  </si>
  <si>
    <t>Step 1:  Inspection request - 24 hour notice.</t>
  </si>
  <si>
    <t>Step 2:  Assemble file - Complete file w/in 1 hour.</t>
  </si>
  <si>
    <t>Step 3:  Inspect installation - Observations recorded to document compliance.</t>
  </si>
  <si>
    <t>Step 4A:  Required corrections - Installer informed, deficiencies documented.</t>
  </si>
  <si>
    <t>Step 4B:  Null and void - Notified in writing w/in 2 days.</t>
  </si>
  <si>
    <t>Step 5:  Needed documents - Owner notified in writing w/in 2 days.</t>
  </si>
  <si>
    <t>Step 6:  Entered in VENIS  - All information entered.</t>
  </si>
  <si>
    <t>Step 7:  Issue OP - Follow regulations and policies.</t>
  </si>
  <si>
    <t>Step 8:  Copies of OP - Sent w/in 5 days.</t>
  </si>
  <si>
    <t>Step 1:  Request received - Complete and accurate.</t>
  </si>
  <si>
    <t>Step 2:  App. entered in VENIS - No data entry errors.</t>
  </si>
  <si>
    <t>Step 3:  Complete Level I - Initiated w/in 10 days, completed w/in 30 days.</t>
  </si>
  <si>
    <t>Step 4:  Complete Level II - Initiated w/in 20 days, completed w/in 45 days.</t>
  </si>
  <si>
    <t>Step 5:  Date entry in VENIS - Documentation correctly entered.</t>
  </si>
  <si>
    <t>Step 6A:  Approval not recommended - Notification w/in 3 days.</t>
  </si>
  <si>
    <t>Step 6B:  Approval recommended - Notification w/in 3 days.</t>
  </si>
  <si>
    <t>Step 7:  Sign plat - Sites match areas on site evaluation.</t>
  </si>
  <si>
    <t>Step 7:  Sign plat - Copy of final plat and supporting documentation.</t>
  </si>
  <si>
    <t>Step 4:  App. entered in VENIS - Entered in 2 days.</t>
  </si>
  <si>
    <t>Step 8:  Can evaluation be completed - Visit w/in 10 days.</t>
  </si>
  <si>
    <t>Step 13A:  Deny app. - Sent w/in 2 days.</t>
  </si>
  <si>
    <t>Step 13B:  Issue permit/letter - Sent w/in 2 days.</t>
  </si>
  <si>
    <r>
      <t xml:space="preserve">Step 11A:  Deny app. - </t>
    </r>
    <r>
      <rPr>
        <b/>
        <sz val="10"/>
        <rFont val="Calibri"/>
        <family val="2"/>
      </rPr>
      <t>§</t>
    </r>
    <r>
      <rPr>
        <b/>
        <sz val="10"/>
        <rFont val="Times New Roman"/>
        <family val="1"/>
      </rPr>
      <t>32.1-163.5 timeframes.</t>
    </r>
  </si>
  <si>
    <r>
      <t xml:space="preserve">Step 11B:  Issue permit/letter - </t>
    </r>
    <r>
      <rPr>
        <b/>
        <sz val="10"/>
        <rFont val="Calibri"/>
        <family val="2"/>
      </rPr>
      <t>§</t>
    </r>
    <r>
      <rPr>
        <b/>
        <sz val="10"/>
        <rFont val="Times New Roman"/>
        <family val="1"/>
      </rPr>
      <t>32.1-163.5 timeframes.</t>
    </r>
  </si>
  <si>
    <t>Step 2:  App. entered in VENIS - Entered in 2 days.</t>
  </si>
  <si>
    <t>Request meets all state and local requirements, and has appropriate accompanying documents.</t>
  </si>
  <si>
    <t>Request is completed, but accompanying documents (e.g. plat, OSE/PE evaluations) are incomplete.</t>
  </si>
  <si>
    <t xml:space="preserve">Incomplete request was accepted. </t>
  </si>
  <si>
    <t>Information from request missing in VENIS.</t>
  </si>
  <si>
    <t>All information from request entered into VENIS.</t>
  </si>
  <si>
    <t>BARE APPLICATION                                             FILE HDID#  HERE-----&gt;</t>
  </si>
  <si>
    <t>SUBDIVISION REVIEWS                                      FILE HDID#  HERE-----&gt;</t>
  </si>
  <si>
    <t>PRIVATE SECTOR APPLICATION                    FILE HDID#  HERE-----&gt;</t>
  </si>
  <si>
    <t>LHD has in place an effective filing system.  Available files for all properties within 200 feet of the subject property were provided.</t>
  </si>
  <si>
    <t>LHD does not have an effective filing system in place.  Available files for adjacent properties were not provided during initial investigation.</t>
  </si>
  <si>
    <t>All required documents (Level I and Level II review form, site and soil evaluation, site sketch) are complete, accurate, and legible.</t>
  </si>
  <si>
    <t>All required documents are provided, but cannot be readily interpreted by the QA review team (e.g. not legible).</t>
  </si>
  <si>
    <t>Required documents are missing or incomplete.</t>
  </si>
  <si>
    <t>OP lists correct owner name, address, and sufficient property description. The correct system type and gpd are referenced.  All required documents were received prior to issuance of operation permit (contractor completion statement, as-built, OSE/PE inspection report, AOSS recordation, UWWCR, water sample results).</t>
  </si>
  <si>
    <t>Subdivision record not entered into VENIS, or missing information for required fields.</t>
  </si>
  <si>
    <t xml:space="preserve">One major change to our QA program is the replacement of the old questionnaires with new ones. These new questions are shown in the "Print for Sample Review" worksheets.  Notice that there are different measures for bare applications, OSE applications, inspections, and subdivision reviews.  The measures themselves, listed in the yellow boxes, are different than the questions previously used in the QA reviews.  Measures are broken up into sample measures and populations measures.  Population measures only appear in the "Quarterly Report" worksheet, as these number will be taken directly from VENIS reports.  Sample measures are obtained through a review of a subset of records.  Those scores are recorded using the questionnaire and entered into the "Sample Measure Scoring" worksheet. </t>
  </si>
  <si>
    <t xml:space="preserve">The questionnaires are not in a yes/no format. Instead, a scale of 1 to 4 will be used to increase the usefulness of the information reported, with specific scoring guidelines to protect fairness and consistency in review.  </t>
  </si>
  <si>
    <r>
      <t xml:space="preserve">After all of your ratings have been added to the spreadsheet, you will notice that the worksheet has produced three sets of values for you- the average of your scores for a particular question, the consistency of these ratings between files, and the percentage of those files that meet or exceed the state standard. In this spreadsheet the consistency is calculated using the standard deviation function.  </t>
    </r>
    <r>
      <rPr>
        <i/>
        <sz val="11"/>
        <color theme="1"/>
        <rFont val="Times New Roman"/>
        <family val="1"/>
      </rPr>
      <t xml:space="preserve">The higher this number, the less consistent your district performance is. </t>
    </r>
    <r>
      <rPr>
        <sz val="11"/>
        <color theme="1"/>
        <rFont val="Times New Roman"/>
        <family val="1"/>
      </rPr>
      <t xml:space="preserve">With this information you can not only identify areas where your district over- or underperforms, but also in which aspects of the job you show the greatest and least consistency between files. You will also see an average score for each file at the bottom of that file's column. This information is for the district's use and while it is saved in the spreadsheet along with all of the ratings from each question, only the results shown in the </t>
    </r>
    <r>
      <rPr>
        <b/>
        <sz val="11"/>
        <color theme="1"/>
        <rFont val="Times New Roman"/>
        <family val="1"/>
      </rPr>
      <t xml:space="preserve">Average Score, Consistency, and Percentage </t>
    </r>
    <r>
      <rPr>
        <sz val="11"/>
        <color theme="1"/>
        <rFont val="Times New Roman"/>
        <family val="1"/>
      </rPr>
      <t xml:space="preserve"> columns will be utilized at OEHS.   Once you have entered this information, you will notice it auto populates the "Quarterly Report" tab.</t>
    </r>
  </si>
  <si>
    <t>All sections of applicable state application form filled out accurately including: unique property identifier, plat showing all property dimensions, location and dimensions of improvements, name of applicant/agent, address and phone number for applicant/agent, and OSE certification statement.</t>
  </si>
  <si>
    <t>&gt;4 work days, or denial does not include all reasons for denial or APA notification rights.</t>
  </si>
  <si>
    <t>Deficiencies are noted but not corrected prior to issuance of OP.</t>
  </si>
  <si>
    <t>All deficiencies are properly noted and discussed with the installer.  The installer is given the opportunity to correct the deficiencies prior to null and voiding the permit.</t>
  </si>
  <si>
    <t>Property owner, agent (if applicable), and installer notified of null and void within one day verbally, and two days in writing.  Written notification includes all reasons for decision and appeal rights.</t>
  </si>
  <si>
    <t>Sewage Inspection detail information was not entered into VENIS, or was grossly inadequate.</t>
  </si>
  <si>
    <t>All required field for subdivision data entry are completed.</t>
  </si>
  <si>
    <t>All sections of applicable state application form filled out accurately including: unique property identifier, plat showing all property dimensions, location and dimensions of improvements, name of applicant/agent, and address and phone number for applicant/agent.</t>
  </si>
  <si>
    <t>All applicable main documents in VENIS completed prior to case decision, including: complete soil evaluation form (with all soil borings), permit drawing imported, Application form updated including all applicable dates and details, system design document, and inspection if installed. VENIS design includes all design components with the major data fields filled out correctly within each component. Case decision documents in VENIS with all supporting documents (notice of recordation when required, etc.).</t>
  </si>
  <si>
    <t>Step 6:  Assign to VDH OSE - Assigned w/in 2 days.</t>
  </si>
  <si>
    <t xml:space="preserve">Documentation such as case decision letter or VDH OSE soil evaluation not saved in VENIS, or more than one area listed in standard 3 is not in VENIS. Design does not include all design components, site evaluation form not filled out with enough information to accurately determine direct dispersal status. </t>
  </si>
  <si>
    <t>Case decision is supported by VDH OSE actions and complies with applicable regulations and policies.  However, permit or letter lacks appropriate design calculations, or plans and specifications lack clarity for proper installation of facility.</t>
  </si>
  <si>
    <t>Case decision is supported by VDH OSE actions and complies with applicable regulations and policies.  However, denial lacks clarity, detail or further options available to applicant.</t>
  </si>
  <si>
    <t>Case decision is supported by VDH OSE actions and complies with applicable regulations and policies.  Permit or letter includes appropriate design calculations, and plans and specifications clearly depict contractor steps to properly install facility, including properly triangulated measurements.</t>
  </si>
  <si>
    <t>Case decision is supported by VDH OSE actions and complies with applicable regulations and policies.  Denials are clear, detailed, and identify further options available to applicant.</t>
  </si>
  <si>
    <r>
      <t xml:space="preserve">BARE INSPECTIONS AND OPERATION PERMITS     </t>
    </r>
    <r>
      <rPr>
        <b/>
        <sz val="8"/>
        <color indexed="8"/>
        <rFont val="Times New Roman"/>
        <family val="1"/>
      </rPr>
      <t>WRITE FILE HDID#  HERE-----&gt;</t>
    </r>
  </si>
  <si>
    <r>
      <t>PRIVATE INSPECTIONS AND OPERATION PERMITS</t>
    </r>
    <r>
      <rPr>
        <b/>
        <sz val="8"/>
        <color indexed="8"/>
        <rFont val="Times New Roman"/>
        <family val="1"/>
      </rPr>
      <t>WRITE FILE HDID#  HERE----&gt;</t>
    </r>
  </si>
  <si>
    <t>EHS has inspected any permitted water well and documented its construction and location. The following shall be measured and noted on the inspection:  system location, treatment level, installtion depth, and size of installed system. Location, treatment level, installation depth, ans system size are noted as exact same as permit, deficiencies addressed and corrected appropriately.</t>
  </si>
  <si>
    <t>Sewage inspection missing notation on inspection of location, treatment level, depth, or size of installed system.</t>
  </si>
  <si>
    <t>Sewage inspection lacks basic confirmation of  appropriate location, treatment level, installation depth, or system size.  Any well inspection is not documented with field notes.</t>
  </si>
  <si>
    <t>All deficiencies are properly noted and discussed with the private sector designer and installer.  The installer is given the opportunity to correct the deficiencies prior to null and voiding the permit.</t>
  </si>
  <si>
    <t>Property owner, agent (if applicable), private sector designer, building offical, and installer notified of null and void within one day verbally, and two days in writing.  Written notification includes all reasons for decision and appeal rights.</t>
  </si>
  <si>
    <t>EHS sewage and well inspections have been fully entered into VENIS on the same day as the inspection.  Private sector sewage and well inspection entered the same day as receipt of inspection statement.  Supporting documentation boxes are filled out where appropriate.</t>
  </si>
  <si>
    <t>EHS sewage and well inspection have been fully entered into VENIS within 24 hours. Private sector sewage and well inspection entered within 24 hours of receipt of inspection statemetn.  Supporting documentation boxes are filled out where appropriate.</t>
  </si>
  <si>
    <t>Sewage and well  inspections have been entered in VENIS 2 to 5 work days after the inspection or receipt of inspection statement respectively, and/or details have been omitted in data entry,  well inspection not fully filled out in VENIS, or supporting documentation boxes (UWWCR, Completion Statement etc) boxes are not correctly filled out.</t>
  </si>
  <si>
    <t>Both sewage and well inspections have been fully entered into VENIS within 24 hours. Supporting documentation boxes are filled out where appropriate.</t>
  </si>
  <si>
    <t>Both sewage and well inspections have been fully entered into VENIS on the same day as the inspection. Supporting documentation boxes are filled out where appropriate.</t>
  </si>
  <si>
    <t>OP lists correct owner name, address, and sufficient property description. The correct system type and gpd are referenced.  All required documents were received prior to issuance of operation permit (contractor completion statement, as-built, AOSS recordation, UWWCR, water sample results).</t>
  </si>
  <si>
    <t>BARE INSPECTIONS</t>
  </si>
  <si>
    <t>PRIVATE INSPECTIONS</t>
  </si>
  <si>
    <t>BARE INSPECTIONS AND OPERATION PERMITS    FILE HDID#  HERE-----&gt;</t>
  </si>
  <si>
    <t>PRIVATE INSPECTIONS AND OPERATION PERMITS  FILE HDID#  HERE--&gt;</t>
  </si>
  <si>
    <t xml:space="preserve">BARE INSPECTIONS AND OPERATION PERMITS </t>
  </si>
  <si>
    <t xml:space="preserve">PRIVATE INSPECTIONS AND OPERATION PERMITS </t>
  </si>
  <si>
    <t>Summary Report: Please identify and note factors which are believed to constribute to significant success or lack of success in meeting goals.  Where the opportunity for improvement is indicated, please note the steps the districts will take to improve performance.  Summary report can be provide in separate word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</si>
</sst>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11"/>
      <color theme="1"/>
      <name val="Calibri"/>
      <family val="2"/>
      <scheme val="minor"/>
    </font>
    <font>
      <sz val="10"/>
      <name val="Arial"/>
      <family val="2"/>
    </font>
    <font>
      <sz val="12"/>
      <name val="Arial"/>
      <family val="2"/>
    </font>
    <font>
      <b/>
      <sz val="10"/>
      <name val="Times New Roman"/>
      <family val="1"/>
    </font>
    <font>
      <b/>
      <sz val="12"/>
      <name val="Times New Roman"/>
      <family val="1"/>
    </font>
    <font>
      <sz val="12"/>
      <name val="Times New Roman"/>
      <family val="1"/>
    </font>
    <font>
      <b/>
      <sz val="12"/>
      <color indexed="8"/>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b/>
      <sz val="10"/>
      <color indexed="8"/>
      <name val="Times New Roman"/>
      <family val="1"/>
    </font>
    <font>
      <b/>
      <sz val="11"/>
      <color theme="1"/>
      <name val="Times New Roman"/>
      <family val="1"/>
    </font>
    <font>
      <sz val="11"/>
      <color theme="1"/>
      <name val="Times New Roman"/>
      <family val="1"/>
    </font>
    <font>
      <sz val="18"/>
      <color theme="1"/>
      <name val="Times New Roman"/>
      <family val="1"/>
    </font>
    <font>
      <sz val="10"/>
      <color indexed="8"/>
      <name val="Times New Roman"/>
      <family val="1"/>
    </font>
    <font>
      <i/>
      <sz val="10"/>
      <name val="Times New Roman"/>
      <family val="1"/>
    </font>
    <font>
      <i/>
      <sz val="11"/>
      <color theme="1"/>
      <name val="Times New Roman"/>
      <family val="1"/>
    </font>
    <font>
      <b/>
      <i/>
      <sz val="11"/>
      <color theme="1"/>
      <name val="Times New Roman"/>
      <family val="1"/>
    </font>
    <font>
      <sz val="14"/>
      <color theme="1"/>
      <name val="Times New Roman"/>
      <family val="1"/>
    </font>
    <font>
      <sz val="14"/>
      <color theme="1"/>
      <name val="Calibri"/>
      <family val="2"/>
    </font>
    <font>
      <b/>
      <sz val="8"/>
      <name val="Times New Roman"/>
      <family val="1"/>
    </font>
    <font>
      <b/>
      <sz val="8"/>
      <color indexed="8"/>
      <name val="Times New Roman"/>
      <family val="1"/>
    </font>
    <font>
      <b/>
      <sz val="10"/>
      <name val="Calibri"/>
      <family val="2"/>
    </font>
    <font>
      <u/>
      <sz val="10"/>
      <name val="Times New Roman"/>
      <family val="1"/>
    </font>
    <font>
      <sz val="11"/>
      <color rgb="FFFF0000"/>
      <name val="Calibri"/>
      <family val="2"/>
      <scheme val="minor"/>
    </font>
    <font>
      <sz val="12"/>
      <color theme="1"/>
      <name val="Times New Roman"/>
      <family val="1"/>
    </font>
    <font>
      <b/>
      <sz val="12"/>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43">
    <xf numFmtId="0" fontId="0" fillId="0" borderId="0"/>
    <xf numFmtId="0" fontId="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8"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203">
    <xf numFmtId="0" fontId="0" fillId="0" borderId="0" xfId="0"/>
    <xf numFmtId="0" fontId="0" fillId="0" borderId="0" xfId="0"/>
    <xf numFmtId="0" fontId="28" fillId="0" borderId="0" xfId="0" applyFont="1" applyBorder="1"/>
    <xf numFmtId="0" fontId="28" fillId="0" borderId="0" xfId="0" applyFont="1" applyBorder="1" applyAlignment="1"/>
    <xf numFmtId="0" fontId="28" fillId="0" borderId="27" xfId="0" applyFont="1" applyBorder="1" applyAlignment="1"/>
    <xf numFmtId="0" fontId="28" fillId="0" borderId="28" xfId="0" applyFont="1" applyBorder="1" applyAlignment="1"/>
    <xf numFmtId="0" fontId="28" fillId="0" borderId="27" xfId="0" applyFont="1" applyBorder="1"/>
    <xf numFmtId="0" fontId="28" fillId="0" borderId="28" xfId="0" applyFont="1" applyBorder="1"/>
    <xf numFmtId="0" fontId="28" fillId="0" borderId="0" xfId="0" applyFont="1" applyFill="1" applyBorder="1" applyAlignment="1">
      <alignment vertical="center" wrapText="1"/>
    </xf>
    <xf numFmtId="0" fontId="28" fillId="0" borderId="27" xfId="0" applyFont="1" applyFill="1" applyBorder="1" applyAlignment="1">
      <alignment wrapText="1"/>
    </xf>
    <xf numFmtId="0" fontId="28" fillId="0" borderId="0" xfId="0" applyFont="1" applyFill="1" applyBorder="1" applyAlignment="1">
      <alignment wrapText="1"/>
    </xf>
    <xf numFmtId="0" fontId="28" fillId="0" borderId="28" xfId="0" applyFont="1" applyFill="1" applyBorder="1" applyAlignment="1">
      <alignment wrapText="1"/>
    </xf>
    <xf numFmtId="0" fontId="32" fillId="0" borderId="0" xfId="0" applyFont="1" applyFill="1" applyAlignment="1">
      <alignment wrapText="1"/>
    </xf>
    <xf numFmtId="0" fontId="28" fillId="0" borderId="0" xfId="0" applyFont="1" applyFill="1"/>
    <xf numFmtId="0" fontId="28" fillId="0" borderId="31" xfId="0" applyFont="1" applyFill="1" applyBorder="1" applyAlignment="1">
      <alignment vertical="center" wrapText="1"/>
    </xf>
    <xf numFmtId="0" fontId="6" fillId="0" borderId="36" xfId="0" applyFont="1" applyFill="1" applyBorder="1"/>
    <xf numFmtId="0" fontId="6" fillId="0" borderId="0" xfId="0" applyFont="1" applyFill="1" applyBorder="1"/>
    <xf numFmtId="0" fontId="28" fillId="0" borderId="32" xfId="0" applyFont="1" applyFill="1" applyBorder="1" applyAlignment="1">
      <alignment vertical="center" wrapText="1"/>
    </xf>
    <xf numFmtId="2" fontId="6" fillId="0" borderId="0" xfId="0" applyNumberFormat="1" applyFont="1" applyFill="1" applyBorder="1"/>
    <xf numFmtId="0" fontId="3" fillId="0" borderId="36" xfId="0" applyFont="1" applyFill="1" applyBorder="1"/>
    <xf numFmtId="0" fontId="3" fillId="0" borderId="0" xfId="0" applyFont="1" applyFill="1" applyBorder="1"/>
    <xf numFmtId="2" fontId="3" fillId="0" borderId="0" xfId="0" applyNumberFormat="1" applyFont="1" applyFill="1" applyBorder="1"/>
    <xf numFmtId="2" fontId="3" fillId="0" borderId="36" xfId="0" applyNumberFormat="1" applyFont="1" applyFill="1" applyBorder="1"/>
    <xf numFmtId="0" fontId="28" fillId="0" borderId="33" xfId="0" applyFont="1" applyFill="1" applyBorder="1" applyAlignment="1">
      <alignment vertical="center" wrapText="1"/>
    </xf>
    <xf numFmtId="0" fontId="28" fillId="0" borderId="34" xfId="0" applyFont="1" applyFill="1" applyBorder="1" applyAlignment="1">
      <alignment vertical="center" wrapText="1"/>
    </xf>
    <xf numFmtId="0" fontId="28" fillId="0" borderId="35" xfId="0" applyFont="1" applyFill="1" applyBorder="1" applyAlignment="1">
      <alignment vertical="center" wrapText="1"/>
    </xf>
    <xf numFmtId="0" fontId="4" fillId="24" borderId="22" xfId="0" applyFont="1" applyFill="1" applyBorder="1" applyAlignment="1">
      <alignment horizontal="left" wrapText="1"/>
    </xf>
    <xf numFmtId="0" fontId="4" fillId="24" borderId="23" xfId="0" applyFont="1" applyFill="1" applyBorder="1" applyAlignment="1">
      <alignment horizontal="left" wrapText="1"/>
    </xf>
    <xf numFmtId="0" fontId="4" fillId="24" borderId="10" xfId="0" applyFont="1" applyFill="1" applyBorder="1" applyAlignment="1">
      <alignment horizontal="left" wrapText="1"/>
    </xf>
    <xf numFmtId="0" fontId="0" fillId="0" borderId="0" xfId="0" applyAlignment="1">
      <alignment wrapText="1"/>
    </xf>
    <xf numFmtId="0" fontId="4" fillId="27" borderId="0" xfId="0" applyFont="1" applyFill="1" applyBorder="1" applyAlignment="1">
      <alignment horizontal="left" wrapText="1"/>
    </xf>
    <xf numFmtId="0" fontId="4" fillId="24" borderId="11" xfId="0" applyFont="1" applyFill="1" applyBorder="1" applyAlignment="1">
      <alignment horizontal="left" wrapText="1"/>
    </xf>
    <xf numFmtId="0" fontId="4" fillId="24" borderId="40" xfId="0" applyFont="1" applyFill="1" applyBorder="1" applyAlignment="1">
      <alignment horizontal="left" wrapText="1"/>
    </xf>
    <xf numFmtId="0" fontId="4" fillId="24" borderId="41" xfId="0" applyFont="1" applyFill="1" applyBorder="1" applyAlignment="1">
      <alignment horizontal="left" wrapText="1"/>
    </xf>
    <xf numFmtId="0" fontId="4" fillId="24" borderId="42" xfId="0" applyFont="1" applyFill="1" applyBorder="1" applyAlignment="1">
      <alignment horizontal="left" wrapText="1"/>
    </xf>
    <xf numFmtId="0" fontId="0" fillId="0" borderId="0" xfId="0"/>
    <xf numFmtId="0" fontId="6" fillId="0" borderId="0" xfId="0" applyFont="1" applyBorder="1"/>
    <xf numFmtId="0" fontId="0" fillId="0" borderId="0" xfId="0" applyBorder="1"/>
    <xf numFmtId="0" fontId="4" fillId="0" borderId="10" xfId="1" applyFont="1" applyFill="1" applyBorder="1" applyAlignment="1">
      <alignment horizontal="left" wrapText="1"/>
    </xf>
    <xf numFmtId="0" fontId="4" fillId="24" borderId="10" xfId="1" applyFont="1" applyFill="1" applyBorder="1" applyAlignment="1">
      <alignment horizontal="left" wrapText="1"/>
    </xf>
    <xf numFmtId="0" fontId="4" fillId="24" borderId="10" xfId="0" applyFont="1" applyFill="1" applyBorder="1" applyAlignment="1">
      <alignment horizontal="center" wrapText="1"/>
    </xf>
    <xf numFmtId="0" fontId="0" fillId="0" borderId="0" xfId="0"/>
    <xf numFmtId="0" fontId="5" fillId="24" borderId="21" xfId="0" applyFont="1" applyFill="1" applyBorder="1" applyAlignment="1">
      <alignment wrapText="1"/>
    </xf>
    <xf numFmtId="0" fontId="7" fillId="24" borderId="21" xfId="0" applyFont="1" applyFill="1" applyBorder="1" applyAlignment="1">
      <alignment wrapText="1"/>
    </xf>
    <xf numFmtId="0" fontId="26" fillId="0" borderId="10" xfId="0" applyFont="1" applyFill="1" applyBorder="1" applyAlignment="1">
      <alignment wrapText="1"/>
    </xf>
    <xf numFmtId="0" fontId="26" fillId="24" borderId="10" xfId="0" applyFont="1" applyFill="1" applyBorder="1" applyAlignment="1">
      <alignment horizontal="center" wrapText="1"/>
    </xf>
    <xf numFmtId="0" fontId="4" fillId="0" borderId="10" xfId="0" applyFont="1" applyFill="1" applyBorder="1" applyAlignment="1">
      <alignment horizontal="left" wrapText="1"/>
    </xf>
    <xf numFmtId="0" fontId="28" fillId="0" borderId="32" xfId="0" applyFont="1" applyFill="1" applyBorder="1" applyAlignment="1">
      <alignment vertical="center" wrapText="1"/>
    </xf>
    <xf numFmtId="0" fontId="5" fillId="24" borderId="37" xfId="0" applyFont="1" applyFill="1" applyBorder="1" applyAlignment="1">
      <alignment wrapText="1"/>
    </xf>
    <xf numFmtId="0" fontId="25" fillId="0" borderId="10" xfId="0" applyFont="1" applyBorder="1" applyAlignment="1">
      <alignment vertical="center" wrapText="1"/>
    </xf>
    <xf numFmtId="0" fontId="25" fillId="0" borderId="10" xfId="1" applyFont="1" applyBorder="1" applyAlignment="1">
      <alignment horizontal="left" vertical="center" wrapText="1"/>
    </xf>
    <xf numFmtId="0" fontId="25" fillId="0" borderId="10" xfId="1" applyFont="1" applyBorder="1" applyAlignment="1">
      <alignment horizontal="left" vertical="top" wrapText="1"/>
    </xf>
    <xf numFmtId="0" fontId="25" fillId="25" borderId="10" xfId="1" applyFont="1" applyFill="1" applyBorder="1" applyAlignment="1">
      <alignment horizontal="left" vertical="top" wrapText="1"/>
    </xf>
    <xf numFmtId="0" fontId="25" fillId="0" borderId="10" xfId="0" applyFont="1" applyBorder="1" applyAlignment="1">
      <alignment horizontal="left" vertical="top" wrapText="1"/>
    </xf>
    <xf numFmtId="0" fontId="25" fillId="0" borderId="10" xfId="0" applyFont="1" applyFill="1" applyBorder="1" applyAlignment="1">
      <alignment horizontal="left" vertical="top" wrapText="1"/>
    </xf>
    <xf numFmtId="0" fontId="25" fillId="25" borderId="10" xfId="0" applyFont="1" applyFill="1" applyBorder="1" applyAlignment="1">
      <alignment horizontal="left" vertical="top" wrapText="1"/>
    </xf>
    <xf numFmtId="0" fontId="30" fillId="0" borderId="10" xfId="0" applyFont="1" applyBorder="1" applyAlignment="1">
      <alignment horizontal="left" vertical="top" wrapText="1" shrinkToFit="1"/>
    </xf>
    <xf numFmtId="0" fontId="30" fillId="0" borderId="10" xfId="0" applyFont="1" applyBorder="1" applyAlignment="1">
      <alignment horizontal="left" vertical="top" wrapText="1"/>
    </xf>
    <xf numFmtId="9" fontId="28" fillId="0" borderId="32" xfId="0" applyNumberFormat="1" applyFont="1" applyFill="1" applyBorder="1" applyAlignment="1">
      <alignment vertical="center" wrapText="1"/>
    </xf>
    <xf numFmtId="0" fontId="4" fillId="24" borderId="10" xfId="0" applyFont="1" applyFill="1" applyBorder="1" applyAlignment="1">
      <alignment vertical="top" wrapText="1"/>
    </xf>
    <xf numFmtId="0" fontId="26" fillId="0" borderId="10" xfId="0" applyFont="1" applyFill="1" applyBorder="1" applyAlignment="1">
      <alignment horizontal="left" vertical="top" wrapText="1"/>
    </xf>
    <xf numFmtId="0" fontId="26" fillId="24" borderId="10" xfId="0" applyFont="1" applyFill="1" applyBorder="1" applyAlignment="1">
      <alignment horizontal="left" vertical="top" wrapText="1"/>
    </xf>
    <xf numFmtId="0" fontId="25" fillId="0" borderId="10" xfId="0" applyFont="1" applyBorder="1" applyAlignment="1">
      <alignment horizontal="left" vertical="top" wrapText="1" shrinkToFit="1"/>
    </xf>
    <xf numFmtId="0" fontId="30" fillId="25" borderId="10" xfId="0" applyFont="1" applyFill="1" applyBorder="1" applyAlignment="1">
      <alignment horizontal="left" vertical="top" wrapText="1"/>
    </xf>
    <xf numFmtId="0" fontId="0" fillId="0" borderId="0" xfId="0" applyAlignment="1">
      <alignment horizontal="left" vertical="top"/>
    </xf>
    <xf numFmtId="0" fontId="40" fillId="0" borderId="0" xfId="0" applyFont="1"/>
    <xf numFmtId="0" fontId="5" fillId="24" borderId="46" xfId="0" applyFont="1" applyFill="1" applyBorder="1" applyAlignment="1">
      <alignment wrapText="1"/>
    </xf>
    <xf numFmtId="0" fontId="4" fillId="24" borderId="10" xfId="0" applyFont="1" applyFill="1" applyBorder="1" applyAlignment="1">
      <alignment wrapText="1"/>
    </xf>
    <xf numFmtId="0" fontId="5" fillId="24" borderId="10" xfId="0" applyFont="1" applyFill="1" applyBorder="1" applyAlignment="1">
      <alignment horizontal="left" vertical="top" wrapText="1"/>
    </xf>
    <xf numFmtId="0" fontId="5" fillId="24" borderId="10" xfId="0" applyFont="1" applyFill="1" applyBorder="1" applyAlignment="1">
      <alignment horizontal="left" wrapText="1"/>
    </xf>
    <xf numFmtId="0" fontId="7" fillId="24" borderId="10" xfId="0" applyFont="1" applyFill="1" applyBorder="1" applyAlignment="1">
      <alignment horizontal="left" wrapText="1"/>
    </xf>
    <xf numFmtId="0" fontId="25" fillId="0" borderId="10" xfId="0" applyFont="1" applyFill="1" applyBorder="1" applyAlignment="1">
      <alignment horizontal="left" vertical="top" wrapText="1" shrinkToFit="1"/>
    </xf>
    <xf numFmtId="0" fontId="0" fillId="0" borderId="10" xfId="0" applyFont="1" applyBorder="1" applyAlignment="1" applyProtection="1">
      <alignment wrapText="1"/>
      <protection locked="0"/>
    </xf>
    <xf numFmtId="0" fontId="0" fillId="0" borderId="10" xfId="0" applyBorder="1" applyProtection="1">
      <protection locked="0"/>
    </xf>
    <xf numFmtId="0" fontId="0" fillId="0" borderId="39" xfId="0" applyBorder="1" applyProtection="1">
      <protection locked="0"/>
    </xf>
    <xf numFmtId="0" fontId="0" fillId="0" borderId="12" xfId="0" applyBorder="1" applyProtection="1">
      <protection locked="0"/>
    </xf>
    <xf numFmtId="0" fontId="1" fillId="28" borderId="43" xfId="0" applyFont="1" applyFill="1" applyBorder="1" applyAlignment="1" applyProtection="1">
      <alignment wrapText="1"/>
    </xf>
    <xf numFmtId="0" fontId="1" fillId="28" borderId="44" xfId="0" applyFont="1" applyFill="1" applyBorder="1" applyAlignment="1" applyProtection="1">
      <alignment wrapText="1"/>
    </xf>
    <xf numFmtId="0" fontId="0" fillId="28" borderId="10" xfId="0" applyFont="1" applyFill="1" applyBorder="1" applyAlignment="1" applyProtection="1">
      <alignment wrapText="1"/>
    </xf>
    <xf numFmtId="0" fontId="0" fillId="28" borderId="10" xfId="0" applyFont="1" applyFill="1" applyBorder="1" applyProtection="1"/>
    <xf numFmtId="0" fontId="0" fillId="28" borderId="10" xfId="0" applyFill="1" applyBorder="1" applyProtection="1"/>
    <xf numFmtId="0" fontId="0" fillId="28" borderId="11" xfId="0" applyFill="1" applyBorder="1" applyProtection="1"/>
    <xf numFmtId="0" fontId="0" fillId="28" borderId="19" xfId="0" applyFill="1" applyBorder="1" applyProtection="1"/>
    <xf numFmtId="0" fontId="0" fillId="28" borderId="39" xfId="0" applyFill="1" applyBorder="1" applyProtection="1"/>
    <xf numFmtId="0" fontId="0" fillId="28" borderId="16" xfId="0" applyFill="1" applyBorder="1" applyProtection="1"/>
    <xf numFmtId="0" fontId="1" fillId="28" borderId="13" xfId="0" applyFont="1" applyFill="1" applyBorder="1" applyAlignment="1" applyProtection="1">
      <alignment wrapText="1"/>
    </xf>
    <xf numFmtId="0" fontId="1" fillId="28" borderId="38" xfId="0" applyFont="1" applyFill="1" applyBorder="1" applyAlignment="1" applyProtection="1">
      <alignment wrapText="1"/>
    </xf>
    <xf numFmtId="0" fontId="0" fillId="28" borderId="12" xfId="0" applyFill="1" applyBorder="1" applyProtection="1"/>
    <xf numFmtId="0" fontId="0" fillId="28" borderId="15" xfId="0" applyFill="1" applyBorder="1" applyProtection="1"/>
    <xf numFmtId="0" fontId="0" fillId="28" borderId="18" xfId="0" applyFill="1" applyBorder="1" applyProtection="1"/>
    <xf numFmtId="0" fontId="42" fillId="28" borderId="10" xfId="0" applyFont="1" applyFill="1" applyBorder="1" applyAlignment="1" applyProtection="1">
      <alignment horizontal="left"/>
    </xf>
    <xf numFmtId="0" fontId="41" fillId="28" borderId="10" xfId="0" applyFont="1" applyFill="1" applyBorder="1" applyAlignment="1" applyProtection="1">
      <alignment horizontal="left" vertical="top"/>
    </xf>
    <xf numFmtId="0" fontId="1" fillId="0" borderId="45" xfId="0" applyFont="1" applyBorder="1" applyAlignment="1" applyProtection="1">
      <alignment wrapText="1"/>
      <protection locked="0"/>
    </xf>
    <xf numFmtId="0" fontId="1" fillId="0" borderId="14" xfId="0" applyFont="1" applyBorder="1" applyAlignment="1" applyProtection="1">
      <alignment wrapText="1"/>
      <protection locked="0"/>
    </xf>
    <xf numFmtId="0" fontId="6" fillId="0" borderId="10" xfId="0" applyFont="1" applyBorder="1" applyAlignment="1" applyProtection="1">
      <alignment horizontal="left" textRotation="90"/>
      <protection locked="0"/>
    </xf>
    <xf numFmtId="0" fontId="41" fillId="0" borderId="10" xfId="0" applyFont="1" applyBorder="1" applyAlignment="1" applyProtection="1">
      <alignment horizontal="left" textRotation="90"/>
      <protection locked="0"/>
    </xf>
    <xf numFmtId="0" fontId="6" fillId="0" borderId="10" xfId="0" applyFont="1" applyBorder="1" applyAlignment="1" applyProtection="1">
      <alignment horizontal="left" vertical="top"/>
      <protection locked="0"/>
    </xf>
    <xf numFmtId="0" fontId="41" fillId="0" borderId="10" xfId="0" applyFont="1" applyBorder="1" applyAlignment="1" applyProtection="1">
      <alignment horizontal="left" vertical="top"/>
      <protection locked="0"/>
    </xf>
    <xf numFmtId="0" fontId="6" fillId="0" borderId="47" xfId="0" applyFont="1" applyBorder="1" applyProtection="1">
      <protection locked="0"/>
    </xf>
    <xf numFmtId="0" fontId="6" fillId="0" borderId="43" xfId="0" applyFont="1" applyBorder="1" applyProtection="1">
      <protection locked="0"/>
    </xf>
    <xf numFmtId="0" fontId="0" fillId="0" borderId="43" xfId="0" applyBorder="1" applyProtection="1">
      <protection locked="0"/>
    </xf>
    <xf numFmtId="0" fontId="0" fillId="0" borderId="45" xfId="0" applyBorder="1" applyProtection="1">
      <protection locked="0"/>
    </xf>
    <xf numFmtId="0" fontId="6" fillId="0" borderId="10" xfId="0" applyFont="1" applyBorder="1" applyProtection="1">
      <protection locked="0"/>
    </xf>
    <xf numFmtId="0" fontId="6" fillId="0" borderId="18" xfId="0" applyFont="1" applyBorder="1" applyProtection="1">
      <protection locked="0"/>
    </xf>
    <xf numFmtId="0" fontId="6" fillId="0" borderId="12" xfId="0" applyFont="1" applyBorder="1" applyProtection="1">
      <protection locked="0"/>
    </xf>
    <xf numFmtId="0" fontId="6" fillId="0" borderId="19" xfId="0" applyFont="1" applyBorder="1" applyProtection="1">
      <protection locked="0"/>
    </xf>
    <xf numFmtId="0" fontId="6" fillId="0" borderId="17" xfId="0" applyFont="1" applyBorder="1" applyProtection="1">
      <protection locked="0"/>
    </xf>
    <xf numFmtId="0" fontId="6" fillId="0" borderId="13" xfId="0" applyFont="1" applyBorder="1" applyProtection="1">
      <protection locked="0"/>
    </xf>
    <xf numFmtId="0" fontId="0" fillId="0" borderId="13" xfId="0" applyBorder="1" applyProtection="1">
      <protection locked="0"/>
    </xf>
    <xf numFmtId="0" fontId="0" fillId="0" borderId="14" xfId="0" applyBorder="1" applyProtection="1">
      <protection locked="0"/>
    </xf>
    <xf numFmtId="0" fontId="3" fillId="0" borderId="19" xfId="0" applyFont="1" applyBorder="1" applyProtection="1">
      <protection locked="0"/>
    </xf>
    <xf numFmtId="0" fontId="3" fillId="0" borderId="10" xfId="0" applyFont="1" applyBorder="1" applyProtection="1">
      <protection locked="0"/>
    </xf>
    <xf numFmtId="0" fontId="0" fillId="0" borderId="0" xfId="0" applyBorder="1" applyAlignment="1"/>
    <xf numFmtId="0" fontId="28" fillId="0" borderId="16" xfId="0" applyFont="1" applyFill="1" applyBorder="1" applyAlignment="1">
      <alignment vertical="center" wrapText="1"/>
    </xf>
    <xf numFmtId="0" fontId="28" fillId="0" borderId="26" xfId="0" applyFont="1" applyFill="1" applyBorder="1" applyAlignment="1">
      <alignment vertical="center" wrapText="1"/>
    </xf>
    <xf numFmtId="0" fontId="28" fillId="0" borderId="20" xfId="0" applyFont="1" applyFill="1" applyBorder="1" applyAlignment="1">
      <alignment vertical="center" wrapText="1"/>
    </xf>
    <xf numFmtId="0" fontId="28" fillId="0" borderId="27" xfId="0" applyFont="1" applyFill="1" applyBorder="1" applyAlignment="1">
      <alignment vertical="center" wrapText="1"/>
    </xf>
    <xf numFmtId="0" fontId="28" fillId="0" borderId="0" xfId="0" applyFont="1" applyFill="1" applyBorder="1" applyAlignment="1">
      <alignment vertical="center" wrapText="1"/>
    </xf>
    <xf numFmtId="0" fontId="28" fillId="0" borderId="28" xfId="0" applyFont="1" applyFill="1" applyBorder="1" applyAlignment="1">
      <alignment vertical="center" wrapText="1"/>
    </xf>
    <xf numFmtId="0" fontId="28" fillId="0" borderId="15" xfId="0" applyFont="1" applyFill="1" applyBorder="1" applyAlignment="1">
      <alignment vertical="center" wrapText="1"/>
    </xf>
    <xf numFmtId="0" fontId="28" fillId="0" borderId="24" xfId="0" applyFont="1" applyFill="1" applyBorder="1" applyAlignment="1">
      <alignment vertical="center" wrapText="1"/>
    </xf>
    <xf numFmtId="0" fontId="28" fillId="0" borderId="18" xfId="0" applyFont="1" applyFill="1" applyBorder="1" applyAlignment="1">
      <alignment vertical="center" wrapText="1"/>
    </xf>
    <xf numFmtId="0" fontId="28" fillId="0" borderId="16" xfId="0" applyFont="1" applyFill="1" applyBorder="1" applyAlignment="1">
      <alignment horizontal="center" wrapText="1"/>
    </xf>
    <xf numFmtId="0" fontId="0" fillId="0" borderId="26" xfId="0" applyFill="1" applyBorder="1" applyAlignment="1">
      <alignment horizontal="center" wrapText="1"/>
    </xf>
    <xf numFmtId="0" fontId="0" fillId="0" borderId="20" xfId="0" applyFill="1" applyBorder="1" applyAlignment="1">
      <alignment horizontal="center" wrapText="1"/>
    </xf>
    <xf numFmtId="0" fontId="28" fillId="0" borderId="16"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28" xfId="0" applyFill="1" applyBorder="1" applyAlignment="1">
      <alignment horizontal="left" vertical="center" wrapText="1"/>
    </xf>
    <xf numFmtId="0" fontId="0" fillId="0" borderId="27" xfId="0" applyFill="1" applyBorder="1" applyAlignment="1">
      <alignment horizontal="left" vertical="center" wrapText="1"/>
    </xf>
    <xf numFmtId="0" fontId="0" fillId="0" borderId="15" xfId="0" applyFill="1" applyBorder="1" applyAlignment="1">
      <alignment horizontal="left" vertical="center" wrapText="1"/>
    </xf>
    <xf numFmtId="0" fontId="0" fillId="0" borderId="24" xfId="0" applyFill="1" applyBorder="1" applyAlignment="1">
      <alignment horizontal="left" vertical="center" wrapText="1"/>
    </xf>
    <xf numFmtId="0" fontId="0" fillId="0" borderId="18" xfId="0"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0" fillId="0" borderId="27" xfId="0" applyFill="1" applyBorder="1" applyAlignment="1">
      <alignment wrapText="1"/>
    </xf>
    <xf numFmtId="0" fontId="0" fillId="0" borderId="0" xfId="0" applyFill="1" applyBorder="1" applyAlignment="1">
      <alignment wrapText="1"/>
    </xf>
    <xf numFmtId="0" fontId="0" fillId="0" borderId="28" xfId="0" applyFill="1" applyBorder="1" applyAlignment="1">
      <alignment wrapText="1"/>
    </xf>
    <xf numFmtId="0" fontId="28" fillId="0" borderId="15"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0" fillId="0" borderId="30" xfId="0" applyFill="1" applyBorder="1"/>
    <xf numFmtId="0" fontId="34" fillId="0" borderId="32" xfId="0" applyFont="1" applyFill="1" applyBorder="1" applyAlignment="1">
      <alignment horizontal="center" textRotation="90" wrapText="1"/>
    </xf>
    <xf numFmtId="0" fontId="28" fillId="0" borderId="26" xfId="0" applyFont="1" applyFill="1" applyBorder="1" applyAlignment="1">
      <alignment horizontal="center" wrapText="1"/>
    </xf>
    <xf numFmtId="0" fontId="28" fillId="0" borderId="20" xfId="0" applyFont="1" applyFill="1" applyBorder="1" applyAlignment="1">
      <alignment horizontal="center" wrapText="1"/>
    </xf>
    <xf numFmtId="0" fontId="28" fillId="0" borderId="11" xfId="0" applyFont="1" applyFill="1" applyBorder="1" applyAlignment="1">
      <alignment horizontal="center" wrapText="1"/>
    </xf>
    <xf numFmtId="0" fontId="28" fillId="0" borderId="25" xfId="0" applyFont="1" applyFill="1" applyBorder="1" applyAlignment="1">
      <alignment horizontal="center" wrapText="1"/>
    </xf>
    <xf numFmtId="0" fontId="28" fillId="0" borderId="19" xfId="0" applyFont="1" applyFill="1" applyBorder="1" applyAlignment="1">
      <alignment horizontal="center" wrapText="1"/>
    </xf>
    <xf numFmtId="0" fontId="28" fillId="0" borderId="16" xfId="0" applyFont="1" applyFill="1" applyBorder="1" applyAlignment="1">
      <alignment wrapText="1"/>
    </xf>
    <xf numFmtId="0" fontId="28" fillId="0" borderId="26" xfId="0" applyFont="1" applyFill="1" applyBorder="1" applyAlignment="1">
      <alignment wrapText="1"/>
    </xf>
    <xf numFmtId="0" fontId="28" fillId="0" borderId="20" xfId="0" applyFont="1" applyFill="1" applyBorder="1" applyAlignment="1">
      <alignment wrapText="1"/>
    </xf>
    <xf numFmtId="0" fontId="28" fillId="0" borderId="27" xfId="0" applyFont="1" applyFill="1" applyBorder="1" applyAlignment="1">
      <alignment wrapText="1"/>
    </xf>
    <xf numFmtId="0" fontId="28" fillId="0" borderId="0" xfId="0" applyFont="1" applyFill="1" applyBorder="1" applyAlignment="1">
      <alignment wrapText="1"/>
    </xf>
    <xf numFmtId="0" fontId="28" fillId="0" borderId="28" xfId="0" applyFont="1" applyFill="1" applyBorder="1" applyAlignment="1">
      <alignment wrapText="1"/>
    </xf>
    <xf numFmtId="0" fontId="28" fillId="0" borderId="15" xfId="0" applyFont="1" applyFill="1" applyBorder="1" applyAlignment="1">
      <alignment wrapText="1"/>
    </xf>
    <xf numFmtId="0" fontId="28" fillId="0" borderId="24" xfId="0" applyFont="1" applyFill="1" applyBorder="1" applyAlignment="1">
      <alignment wrapText="1"/>
    </xf>
    <xf numFmtId="0" fontId="28" fillId="0" borderId="18" xfId="0" applyFont="1" applyFill="1" applyBorder="1" applyAlignment="1">
      <alignment wrapText="1"/>
    </xf>
    <xf numFmtId="0" fontId="28" fillId="0" borderId="27" xfId="0" applyFont="1" applyBorder="1" applyAlignment="1"/>
    <xf numFmtId="0" fontId="28" fillId="0" borderId="0" xfId="0" applyFont="1" applyBorder="1" applyAlignment="1"/>
    <xf numFmtId="0" fontId="28" fillId="0" borderId="28" xfId="0" applyFont="1" applyBorder="1" applyAlignment="1"/>
    <xf numFmtId="0" fontId="28" fillId="0" borderId="27" xfId="0" applyFont="1" applyBorder="1" applyAlignment="1">
      <alignment horizontal="left" vertical="center" wrapText="1"/>
    </xf>
    <xf numFmtId="0" fontId="28" fillId="0" borderId="0" xfId="0" applyFont="1" applyBorder="1" applyAlignment="1">
      <alignment horizontal="left" vertical="center" wrapText="1"/>
    </xf>
    <xf numFmtId="0" fontId="28" fillId="0" borderId="28" xfId="0" applyFont="1" applyBorder="1" applyAlignment="1">
      <alignment horizontal="left" vertical="center" wrapText="1"/>
    </xf>
    <xf numFmtId="0" fontId="28" fillId="0" borderId="27" xfId="0" applyFont="1" applyBorder="1" applyAlignment="1">
      <alignment wrapText="1"/>
    </xf>
    <xf numFmtId="0" fontId="28" fillId="0" borderId="0" xfId="0" applyFont="1" applyBorder="1" applyAlignment="1">
      <alignment wrapText="1"/>
    </xf>
    <xf numFmtId="0" fontId="28" fillId="0" borderId="28" xfId="0" applyFont="1" applyBorder="1" applyAlignment="1">
      <alignment wrapText="1"/>
    </xf>
    <xf numFmtId="0" fontId="28" fillId="0" borderId="15" xfId="0" applyFont="1" applyBorder="1" applyAlignment="1">
      <alignment wrapText="1"/>
    </xf>
    <xf numFmtId="0" fontId="28" fillId="0" borderId="24" xfId="0" applyFont="1" applyBorder="1" applyAlignment="1">
      <alignment wrapText="1"/>
    </xf>
    <xf numFmtId="0" fontId="28" fillId="0" borderId="18" xfId="0" applyFont="1" applyBorder="1" applyAlignment="1">
      <alignment wrapText="1"/>
    </xf>
    <xf numFmtId="0" fontId="29" fillId="26" borderId="16" xfId="0" applyFont="1" applyFill="1" applyBorder="1" applyAlignment="1">
      <alignment horizontal="center" wrapText="1"/>
    </xf>
    <xf numFmtId="0" fontId="29" fillId="26" borderId="26" xfId="0" applyFont="1" applyFill="1" applyBorder="1" applyAlignment="1">
      <alignment horizontal="center" wrapText="1"/>
    </xf>
    <xf numFmtId="0" fontId="29" fillId="26" borderId="20" xfId="0" applyFont="1" applyFill="1" applyBorder="1" applyAlignment="1">
      <alignment horizontal="center" wrapText="1"/>
    </xf>
    <xf numFmtId="0" fontId="29" fillId="26" borderId="15" xfId="0" applyFont="1" applyFill="1" applyBorder="1" applyAlignment="1">
      <alignment horizontal="center" wrapText="1"/>
    </xf>
    <xf numFmtId="0" fontId="29" fillId="26" borderId="24" xfId="0" applyFont="1" applyFill="1" applyBorder="1" applyAlignment="1">
      <alignment horizontal="center" wrapText="1"/>
    </xf>
    <xf numFmtId="0" fontId="29" fillId="26" borderId="18" xfId="0" applyFont="1" applyFill="1" applyBorder="1" applyAlignment="1">
      <alignment horizontal="center" wrapText="1"/>
    </xf>
    <xf numFmtId="0" fontId="28" fillId="26" borderId="11" xfId="0" applyFont="1" applyFill="1" applyBorder="1" applyAlignment="1">
      <alignment horizontal="center"/>
    </xf>
    <xf numFmtId="0" fontId="28" fillId="26" borderId="25" xfId="0" applyFont="1" applyFill="1" applyBorder="1" applyAlignment="1">
      <alignment horizontal="center"/>
    </xf>
    <xf numFmtId="0" fontId="28" fillId="26" borderId="19" xfId="0" applyFont="1" applyFill="1" applyBorder="1" applyAlignment="1">
      <alignment horizontal="center"/>
    </xf>
    <xf numFmtId="0" fontId="28" fillId="0" borderId="16" xfId="0" applyFont="1" applyBorder="1" applyAlignment="1">
      <alignment vertical="center" wrapText="1"/>
    </xf>
    <xf numFmtId="0" fontId="28" fillId="0" borderId="26" xfId="0" applyFont="1" applyBorder="1" applyAlignment="1">
      <alignment vertical="center" wrapText="1"/>
    </xf>
    <xf numFmtId="0" fontId="28" fillId="0" borderId="20" xfId="0" applyFont="1" applyBorder="1" applyAlignment="1">
      <alignment vertical="center" wrapText="1"/>
    </xf>
    <xf numFmtId="0" fontId="28" fillId="0" borderId="27" xfId="0" applyFont="1" applyBorder="1" applyAlignment="1">
      <alignment vertical="center" wrapText="1"/>
    </xf>
    <xf numFmtId="0" fontId="28" fillId="0" borderId="0" xfId="0" applyFont="1" applyBorder="1" applyAlignment="1">
      <alignment vertical="center" wrapText="1"/>
    </xf>
    <xf numFmtId="0" fontId="28" fillId="0" borderId="28" xfId="0" applyFont="1" applyBorder="1" applyAlignment="1">
      <alignment vertical="center" wrapText="1"/>
    </xf>
    <xf numFmtId="0" fontId="28" fillId="0" borderId="15" xfId="0" applyFont="1" applyBorder="1" applyAlignment="1">
      <alignment vertical="center" wrapText="1"/>
    </xf>
    <xf numFmtId="0" fontId="28" fillId="0" borderId="24" xfId="0" applyFont="1" applyBorder="1" applyAlignment="1">
      <alignment vertical="center" wrapText="1"/>
    </xf>
    <xf numFmtId="0" fontId="28" fillId="0" borderId="18" xfId="0" applyFont="1" applyBorder="1" applyAlignment="1">
      <alignment vertical="center" wrapText="1"/>
    </xf>
    <xf numFmtId="0" fontId="28" fillId="26" borderId="16" xfId="0" applyFont="1" applyFill="1" applyBorder="1" applyAlignment="1">
      <alignment horizontal="center" wrapText="1"/>
    </xf>
    <xf numFmtId="0" fontId="28" fillId="26" borderId="26" xfId="0" applyFont="1" applyFill="1" applyBorder="1" applyAlignment="1">
      <alignment horizontal="center" wrapText="1"/>
    </xf>
    <xf numFmtId="0" fontId="28" fillId="26" borderId="20" xfId="0" applyFont="1" applyFill="1" applyBorder="1" applyAlignment="1">
      <alignment horizontal="center" wrapText="1"/>
    </xf>
    <xf numFmtId="0" fontId="28" fillId="0" borderId="16" xfId="0" applyFont="1" applyBorder="1" applyAlignment="1">
      <alignment wrapText="1"/>
    </xf>
    <xf numFmtId="0" fontId="28" fillId="0" borderId="26" xfId="0" applyFont="1" applyBorder="1" applyAlignment="1">
      <alignment wrapText="1"/>
    </xf>
    <xf numFmtId="0" fontId="28" fillId="0" borderId="20" xfId="0" applyFont="1" applyBorder="1" applyAlignment="1">
      <alignment wrapText="1"/>
    </xf>
    <xf numFmtId="0" fontId="0" fillId="0" borderId="25" xfId="0" applyBorder="1" applyAlignment="1"/>
    <xf numFmtId="0" fontId="0" fillId="0" borderId="24" xfId="0" applyBorder="1" applyAlignment="1"/>
    <xf numFmtId="0" fontId="0" fillId="0" borderId="0" xfId="0" applyBorder="1" applyAlignment="1"/>
    <xf numFmtId="0" fontId="0" fillId="0" borderId="10" xfId="0" applyBorder="1" applyAlignment="1">
      <alignment horizontal="center"/>
    </xf>
  </cellXfs>
  <cellStyles count="43">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te 2" xfId="38"/>
    <cellStyle name="Output 2" xfId="39"/>
    <cellStyle name="Title 2" xfId="40"/>
    <cellStyle name="Total 2" xfId="41"/>
    <cellStyle name="Warning Text 2" xfId="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2"/>
  <sheetViews>
    <sheetView tabSelected="1" workbookViewId="0">
      <selection activeCell="B3" sqref="B3"/>
    </sheetView>
  </sheetViews>
  <sheetFormatPr defaultRowHeight="15" x14ac:dyDescent="0.25"/>
  <cols>
    <col min="9" max="9" width="9.140625" customWidth="1"/>
  </cols>
  <sheetData>
    <row r="1" spans="1:11" x14ac:dyDescent="0.25">
      <c r="A1" s="175" t="s">
        <v>0</v>
      </c>
      <c r="B1" s="176"/>
      <c r="C1" s="176"/>
      <c r="D1" s="176"/>
      <c r="E1" s="176"/>
      <c r="F1" s="176"/>
      <c r="G1" s="176"/>
      <c r="H1" s="176"/>
      <c r="I1" s="176"/>
      <c r="J1" s="176"/>
      <c r="K1" s="177"/>
    </row>
    <row r="2" spans="1:11" x14ac:dyDescent="0.25">
      <c r="A2" s="178"/>
      <c r="B2" s="179"/>
      <c r="C2" s="179"/>
      <c r="D2" s="179"/>
      <c r="E2" s="179"/>
      <c r="F2" s="179"/>
      <c r="G2" s="179"/>
      <c r="H2" s="179"/>
      <c r="I2" s="179"/>
      <c r="J2" s="179"/>
      <c r="K2" s="180"/>
    </row>
    <row r="4" spans="1:11" x14ac:dyDescent="0.25">
      <c r="A4" s="181" t="s">
        <v>1</v>
      </c>
      <c r="B4" s="182"/>
      <c r="C4" s="182"/>
      <c r="D4" s="182"/>
      <c r="E4" s="182"/>
      <c r="F4" s="182"/>
      <c r="G4" s="182"/>
      <c r="H4" s="182"/>
      <c r="I4" s="182"/>
      <c r="J4" s="182"/>
      <c r="K4" s="183"/>
    </row>
    <row r="5" spans="1:11" x14ac:dyDescent="0.25">
      <c r="A5" s="184" t="s">
        <v>210</v>
      </c>
      <c r="B5" s="185"/>
      <c r="C5" s="185"/>
      <c r="D5" s="185"/>
      <c r="E5" s="185"/>
      <c r="F5" s="185"/>
      <c r="G5" s="185"/>
      <c r="H5" s="185"/>
      <c r="I5" s="185"/>
      <c r="J5" s="185"/>
      <c r="K5" s="186"/>
    </row>
    <row r="6" spans="1:11" x14ac:dyDescent="0.25">
      <c r="A6" s="187"/>
      <c r="B6" s="188"/>
      <c r="C6" s="188"/>
      <c r="D6" s="188"/>
      <c r="E6" s="188"/>
      <c r="F6" s="188"/>
      <c r="G6" s="188"/>
      <c r="H6" s="188"/>
      <c r="I6" s="188"/>
      <c r="J6" s="188"/>
      <c r="K6" s="189"/>
    </row>
    <row r="7" spans="1:11" x14ac:dyDescent="0.25">
      <c r="A7" s="187"/>
      <c r="B7" s="188"/>
      <c r="C7" s="188"/>
      <c r="D7" s="188"/>
      <c r="E7" s="188"/>
      <c r="F7" s="188"/>
      <c r="G7" s="188"/>
      <c r="H7" s="188"/>
      <c r="I7" s="188"/>
      <c r="J7" s="188"/>
      <c r="K7" s="189"/>
    </row>
    <row r="8" spans="1:11" x14ac:dyDescent="0.25">
      <c r="A8" s="187"/>
      <c r="B8" s="188"/>
      <c r="C8" s="188"/>
      <c r="D8" s="188"/>
      <c r="E8" s="188"/>
      <c r="F8" s="188"/>
      <c r="G8" s="188"/>
      <c r="H8" s="188"/>
      <c r="I8" s="188"/>
      <c r="J8" s="188"/>
      <c r="K8" s="189"/>
    </row>
    <row r="9" spans="1:11" x14ac:dyDescent="0.25">
      <c r="A9" s="187"/>
      <c r="B9" s="188"/>
      <c r="C9" s="188"/>
      <c r="D9" s="188"/>
      <c r="E9" s="188"/>
      <c r="F9" s="188"/>
      <c r="G9" s="188"/>
      <c r="H9" s="188"/>
      <c r="I9" s="188"/>
      <c r="J9" s="188"/>
      <c r="K9" s="189"/>
    </row>
    <row r="10" spans="1:11" x14ac:dyDescent="0.25">
      <c r="A10" s="187"/>
      <c r="B10" s="188"/>
      <c r="C10" s="188"/>
      <c r="D10" s="188"/>
      <c r="E10" s="188"/>
      <c r="F10" s="188"/>
      <c r="G10" s="188"/>
      <c r="H10" s="188"/>
      <c r="I10" s="188"/>
      <c r="J10" s="188"/>
      <c r="K10" s="189"/>
    </row>
    <row r="11" spans="1:11" x14ac:dyDescent="0.25">
      <c r="A11" s="190"/>
      <c r="B11" s="191"/>
      <c r="C11" s="191"/>
      <c r="D11" s="191"/>
      <c r="E11" s="191"/>
      <c r="F11" s="191"/>
      <c r="G11" s="191"/>
      <c r="H11" s="191"/>
      <c r="I11" s="191"/>
      <c r="J11" s="191"/>
      <c r="K11" s="192"/>
    </row>
    <row r="12" spans="1:11" x14ac:dyDescent="0.25">
      <c r="A12" s="3"/>
      <c r="B12" s="3"/>
      <c r="C12" s="3"/>
      <c r="D12" s="3"/>
      <c r="E12" s="3"/>
      <c r="F12" s="3"/>
      <c r="G12" s="3"/>
      <c r="H12" s="3"/>
      <c r="I12" s="3"/>
      <c r="J12" s="3"/>
      <c r="K12" s="3"/>
    </row>
    <row r="13" spans="1:11" x14ac:dyDescent="0.25">
      <c r="A13" s="193" t="s">
        <v>2</v>
      </c>
      <c r="B13" s="194"/>
      <c r="C13" s="194"/>
      <c r="D13" s="194"/>
      <c r="E13" s="194"/>
      <c r="F13" s="194"/>
      <c r="G13" s="194"/>
      <c r="H13" s="194"/>
      <c r="I13" s="194"/>
      <c r="J13" s="194"/>
      <c r="K13" s="195"/>
    </row>
    <row r="14" spans="1:11" x14ac:dyDescent="0.25">
      <c r="A14" s="196" t="s">
        <v>123</v>
      </c>
      <c r="B14" s="197"/>
      <c r="C14" s="197"/>
      <c r="D14" s="197"/>
      <c r="E14" s="197"/>
      <c r="F14" s="197"/>
      <c r="G14" s="197"/>
      <c r="H14" s="197"/>
      <c r="I14" s="197"/>
      <c r="J14" s="197"/>
      <c r="K14" s="198"/>
    </row>
    <row r="15" spans="1:11" x14ac:dyDescent="0.25">
      <c r="A15" s="169"/>
      <c r="B15" s="170"/>
      <c r="C15" s="170"/>
      <c r="D15" s="170"/>
      <c r="E15" s="170"/>
      <c r="F15" s="170"/>
      <c r="G15" s="170"/>
      <c r="H15" s="170"/>
      <c r="I15" s="170"/>
      <c r="J15" s="170"/>
      <c r="K15" s="171"/>
    </row>
    <row r="16" spans="1:11" x14ac:dyDescent="0.25">
      <c r="A16" s="169"/>
      <c r="B16" s="170"/>
      <c r="C16" s="170"/>
      <c r="D16" s="170"/>
      <c r="E16" s="170"/>
      <c r="F16" s="170"/>
      <c r="G16" s="170"/>
      <c r="H16" s="170"/>
      <c r="I16" s="170"/>
      <c r="J16" s="170"/>
      <c r="K16" s="171"/>
    </row>
    <row r="17" spans="1:11" x14ac:dyDescent="0.25">
      <c r="A17" s="169"/>
      <c r="B17" s="170"/>
      <c r="C17" s="170"/>
      <c r="D17" s="170"/>
      <c r="E17" s="170"/>
      <c r="F17" s="170"/>
      <c r="G17" s="170"/>
      <c r="H17" s="170"/>
      <c r="I17" s="170"/>
      <c r="J17" s="170"/>
      <c r="K17" s="171"/>
    </row>
    <row r="18" spans="1:11" x14ac:dyDescent="0.25">
      <c r="A18" s="169" t="s">
        <v>211</v>
      </c>
      <c r="B18" s="170"/>
      <c r="C18" s="170"/>
      <c r="D18" s="170"/>
      <c r="E18" s="170"/>
      <c r="F18" s="170"/>
      <c r="G18" s="170"/>
      <c r="H18" s="170"/>
      <c r="I18" s="170"/>
      <c r="J18" s="170"/>
      <c r="K18" s="171"/>
    </row>
    <row r="19" spans="1:11" x14ac:dyDescent="0.25">
      <c r="A19" s="169"/>
      <c r="B19" s="170"/>
      <c r="C19" s="170"/>
      <c r="D19" s="170"/>
      <c r="E19" s="170"/>
      <c r="F19" s="170"/>
      <c r="G19" s="170"/>
      <c r="H19" s="170"/>
      <c r="I19" s="170"/>
      <c r="J19" s="170"/>
      <c r="K19" s="171"/>
    </row>
    <row r="20" spans="1:11" x14ac:dyDescent="0.25">
      <c r="A20" s="169"/>
      <c r="B20" s="170"/>
      <c r="C20" s="170"/>
      <c r="D20" s="170"/>
      <c r="E20" s="170"/>
      <c r="F20" s="170"/>
      <c r="G20" s="170"/>
      <c r="H20" s="170"/>
      <c r="I20" s="170"/>
      <c r="J20" s="170"/>
      <c r="K20" s="171"/>
    </row>
    <row r="21" spans="1:11" x14ac:dyDescent="0.25">
      <c r="A21" s="4"/>
      <c r="B21" s="3"/>
      <c r="C21" s="3"/>
      <c r="D21" s="164" t="s">
        <v>3</v>
      </c>
      <c r="E21" s="164"/>
      <c r="F21" s="164"/>
      <c r="G21" s="164"/>
      <c r="H21" s="164"/>
      <c r="I21" s="3"/>
      <c r="J21" s="3"/>
      <c r="K21" s="5"/>
    </row>
    <row r="22" spans="1:11" x14ac:dyDescent="0.25">
      <c r="A22" s="4"/>
      <c r="B22" s="3"/>
      <c r="C22" s="3"/>
      <c r="D22" s="164" t="s">
        <v>124</v>
      </c>
      <c r="E22" s="164"/>
      <c r="F22" s="164"/>
      <c r="G22" s="164"/>
      <c r="H22" s="164"/>
      <c r="I22" s="3"/>
      <c r="J22" s="3"/>
      <c r="K22" s="5"/>
    </row>
    <row r="23" spans="1:11" x14ac:dyDescent="0.25">
      <c r="A23" s="4"/>
      <c r="B23" s="3"/>
      <c r="C23" s="3"/>
      <c r="D23" s="164" t="s">
        <v>125</v>
      </c>
      <c r="E23" s="164"/>
      <c r="F23" s="164"/>
      <c r="G23" s="164"/>
      <c r="H23" s="164"/>
      <c r="I23" s="3"/>
      <c r="J23" s="3"/>
      <c r="K23" s="5"/>
    </row>
    <row r="24" spans="1:11" x14ac:dyDescent="0.25">
      <c r="A24" s="6"/>
      <c r="B24" s="2"/>
      <c r="C24" s="2"/>
      <c r="D24" s="164" t="s">
        <v>126</v>
      </c>
      <c r="E24" s="164"/>
      <c r="F24" s="164"/>
      <c r="G24" s="164"/>
      <c r="H24" s="164"/>
      <c r="I24" s="2"/>
      <c r="J24" s="2"/>
      <c r="K24" s="7"/>
    </row>
    <row r="25" spans="1:11" ht="31.5" customHeight="1" x14ac:dyDescent="0.25">
      <c r="A25" s="169" t="s">
        <v>4</v>
      </c>
      <c r="B25" s="170"/>
      <c r="C25" s="170"/>
      <c r="D25" s="170"/>
      <c r="E25" s="170"/>
      <c r="F25" s="170"/>
      <c r="G25" s="170"/>
      <c r="H25" s="170"/>
      <c r="I25" s="170"/>
      <c r="J25" s="170"/>
      <c r="K25" s="171"/>
    </row>
    <row r="26" spans="1:11" x14ac:dyDescent="0.25">
      <c r="A26" s="163"/>
      <c r="B26" s="164"/>
      <c r="C26" s="164"/>
      <c r="D26" s="164"/>
      <c r="E26" s="164"/>
      <c r="F26" s="164"/>
      <c r="G26" s="164"/>
      <c r="H26" s="164"/>
      <c r="I26" s="164"/>
      <c r="J26" s="164"/>
      <c r="K26" s="165"/>
    </row>
    <row r="27" spans="1:11" x14ac:dyDescent="0.25">
      <c r="A27" s="166" t="s">
        <v>127</v>
      </c>
      <c r="B27" s="167"/>
      <c r="C27" s="167"/>
      <c r="D27" s="167"/>
      <c r="E27" s="167"/>
      <c r="F27" s="167"/>
      <c r="G27" s="167"/>
      <c r="H27" s="167"/>
      <c r="I27" s="167"/>
      <c r="J27" s="167"/>
      <c r="K27" s="168"/>
    </row>
    <row r="28" spans="1:11" x14ac:dyDescent="0.25">
      <c r="A28" s="166"/>
      <c r="B28" s="167"/>
      <c r="C28" s="167"/>
      <c r="D28" s="167"/>
      <c r="E28" s="167"/>
      <c r="F28" s="167"/>
      <c r="G28" s="167"/>
      <c r="H28" s="167"/>
      <c r="I28" s="167"/>
      <c r="J28" s="167"/>
      <c r="K28" s="168"/>
    </row>
    <row r="29" spans="1:11" x14ac:dyDescent="0.25">
      <c r="A29" s="166"/>
      <c r="B29" s="167"/>
      <c r="C29" s="167"/>
      <c r="D29" s="167"/>
      <c r="E29" s="167"/>
      <c r="F29" s="167"/>
      <c r="G29" s="167"/>
      <c r="H29" s="167"/>
      <c r="I29" s="167"/>
      <c r="J29" s="167"/>
      <c r="K29" s="168"/>
    </row>
    <row r="30" spans="1:11" x14ac:dyDescent="0.25">
      <c r="A30" s="166"/>
      <c r="B30" s="167"/>
      <c r="C30" s="167"/>
      <c r="D30" s="167"/>
      <c r="E30" s="167"/>
      <c r="F30" s="167"/>
      <c r="G30" s="167"/>
      <c r="H30" s="167"/>
      <c r="I30" s="167"/>
      <c r="J30" s="167"/>
      <c r="K30" s="168"/>
    </row>
    <row r="31" spans="1:11" x14ac:dyDescent="0.25">
      <c r="A31" s="169"/>
      <c r="B31" s="170"/>
      <c r="C31" s="170"/>
      <c r="D31" s="170"/>
      <c r="E31" s="170"/>
      <c r="F31" s="170"/>
      <c r="G31" s="170"/>
      <c r="H31" s="170"/>
      <c r="I31" s="170"/>
      <c r="J31" s="170"/>
      <c r="K31" s="171"/>
    </row>
    <row r="32" spans="1:11" x14ac:dyDescent="0.25">
      <c r="A32" s="169" t="s">
        <v>128</v>
      </c>
      <c r="B32" s="170"/>
      <c r="C32" s="170"/>
      <c r="D32" s="170"/>
      <c r="E32" s="170"/>
      <c r="F32" s="170"/>
      <c r="G32" s="170"/>
      <c r="H32" s="170"/>
      <c r="I32" s="170"/>
      <c r="J32" s="170"/>
      <c r="K32" s="171"/>
    </row>
    <row r="33" spans="1:11" x14ac:dyDescent="0.25">
      <c r="A33" s="169"/>
      <c r="B33" s="170"/>
      <c r="C33" s="170"/>
      <c r="D33" s="170"/>
      <c r="E33" s="170"/>
      <c r="F33" s="170"/>
      <c r="G33" s="170"/>
      <c r="H33" s="170"/>
      <c r="I33" s="170"/>
      <c r="J33" s="170"/>
      <c r="K33" s="171"/>
    </row>
    <row r="34" spans="1:11" x14ac:dyDescent="0.25">
      <c r="A34" s="169"/>
      <c r="B34" s="170"/>
      <c r="C34" s="170"/>
      <c r="D34" s="170"/>
      <c r="E34" s="170"/>
      <c r="F34" s="170"/>
      <c r="G34" s="170"/>
      <c r="H34" s="170"/>
      <c r="I34" s="170"/>
      <c r="J34" s="170"/>
      <c r="K34" s="171"/>
    </row>
    <row r="35" spans="1:11" x14ac:dyDescent="0.25">
      <c r="A35" s="172"/>
      <c r="B35" s="173"/>
      <c r="C35" s="173"/>
      <c r="D35" s="173"/>
      <c r="E35" s="173"/>
      <c r="F35" s="173"/>
      <c r="G35" s="173"/>
      <c r="H35" s="173"/>
      <c r="I35" s="173"/>
      <c r="J35" s="173"/>
      <c r="K35" s="174"/>
    </row>
    <row r="36" spans="1:11" x14ac:dyDescent="0.25">
      <c r="A36" s="1"/>
      <c r="B36" s="1"/>
      <c r="C36" s="1"/>
      <c r="D36" s="1"/>
      <c r="E36" s="1"/>
      <c r="F36" s="1"/>
      <c r="G36" s="1"/>
      <c r="H36" s="1"/>
      <c r="I36" s="1"/>
      <c r="J36" s="1"/>
      <c r="K36" s="1"/>
    </row>
    <row r="37" spans="1:11" x14ac:dyDescent="0.25">
      <c r="A37" s="151" t="s">
        <v>5</v>
      </c>
      <c r="B37" s="152"/>
      <c r="C37" s="152"/>
      <c r="D37" s="152"/>
      <c r="E37" s="152"/>
      <c r="F37" s="152"/>
      <c r="G37" s="152"/>
      <c r="H37" s="152"/>
      <c r="I37" s="152"/>
      <c r="J37" s="152"/>
      <c r="K37" s="153"/>
    </row>
    <row r="38" spans="1:11" x14ac:dyDescent="0.25">
      <c r="A38" s="154" t="s">
        <v>129</v>
      </c>
      <c r="B38" s="155"/>
      <c r="C38" s="155"/>
      <c r="D38" s="155"/>
      <c r="E38" s="155"/>
      <c r="F38" s="155"/>
      <c r="G38" s="155"/>
      <c r="H38" s="155"/>
      <c r="I38" s="155"/>
      <c r="J38" s="155"/>
      <c r="K38" s="156"/>
    </row>
    <row r="39" spans="1:11" x14ac:dyDescent="0.25">
      <c r="A39" s="157"/>
      <c r="B39" s="158"/>
      <c r="C39" s="158"/>
      <c r="D39" s="158"/>
      <c r="E39" s="158"/>
      <c r="F39" s="158"/>
      <c r="G39" s="158"/>
      <c r="H39" s="158"/>
      <c r="I39" s="158"/>
      <c r="J39" s="158"/>
      <c r="K39" s="159"/>
    </row>
    <row r="40" spans="1:11" x14ac:dyDescent="0.25">
      <c r="A40" s="157"/>
      <c r="B40" s="158"/>
      <c r="C40" s="158"/>
      <c r="D40" s="158"/>
      <c r="E40" s="158"/>
      <c r="F40" s="158"/>
      <c r="G40" s="158"/>
      <c r="H40" s="158"/>
      <c r="I40" s="158"/>
      <c r="J40" s="158"/>
      <c r="K40" s="159"/>
    </row>
    <row r="41" spans="1:11" x14ac:dyDescent="0.25">
      <c r="A41" s="157"/>
      <c r="B41" s="158"/>
      <c r="C41" s="158"/>
      <c r="D41" s="158"/>
      <c r="E41" s="158"/>
      <c r="F41" s="158"/>
      <c r="G41" s="158"/>
      <c r="H41" s="158"/>
      <c r="I41" s="158"/>
      <c r="J41" s="158"/>
      <c r="K41" s="159"/>
    </row>
    <row r="42" spans="1:11" x14ac:dyDescent="0.25">
      <c r="A42" s="157"/>
      <c r="B42" s="158"/>
      <c r="C42" s="158"/>
      <c r="D42" s="158"/>
      <c r="E42" s="158"/>
      <c r="F42" s="158"/>
      <c r="G42" s="158"/>
      <c r="H42" s="158"/>
      <c r="I42" s="158"/>
      <c r="J42" s="158"/>
      <c r="K42" s="159"/>
    </row>
    <row r="43" spans="1:11" x14ac:dyDescent="0.25">
      <c r="A43" s="157"/>
      <c r="B43" s="158"/>
      <c r="C43" s="158"/>
      <c r="D43" s="158"/>
      <c r="E43" s="158"/>
      <c r="F43" s="158"/>
      <c r="G43" s="158"/>
      <c r="H43" s="158"/>
      <c r="I43" s="158"/>
      <c r="J43" s="158"/>
      <c r="K43" s="159"/>
    </row>
    <row r="44" spans="1:11" x14ac:dyDescent="0.25">
      <c r="A44" s="157"/>
      <c r="B44" s="158"/>
      <c r="C44" s="158"/>
      <c r="D44" s="158"/>
      <c r="E44" s="158"/>
      <c r="F44" s="158"/>
      <c r="G44" s="158"/>
      <c r="H44" s="158"/>
      <c r="I44" s="158"/>
      <c r="J44" s="158"/>
      <c r="K44" s="159"/>
    </row>
    <row r="45" spans="1:11" x14ac:dyDescent="0.25">
      <c r="A45" s="9"/>
      <c r="B45" s="10"/>
      <c r="C45" s="10"/>
      <c r="D45" s="10"/>
      <c r="E45" s="10"/>
      <c r="F45" s="10"/>
      <c r="G45" s="10"/>
      <c r="H45" s="10"/>
      <c r="I45" s="10"/>
      <c r="J45" s="10"/>
      <c r="K45" s="11"/>
    </row>
    <row r="46" spans="1:11" x14ac:dyDescent="0.25">
      <c r="A46" s="157" t="s">
        <v>6</v>
      </c>
      <c r="B46" s="158"/>
      <c r="C46" s="158"/>
      <c r="D46" s="158"/>
      <c r="E46" s="158"/>
      <c r="F46" s="158"/>
      <c r="G46" s="158"/>
      <c r="H46" s="158"/>
      <c r="I46" s="158"/>
      <c r="J46" s="158"/>
      <c r="K46" s="159"/>
    </row>
    <row r="47" spans="1:11" x14ac:dyDescent="0.25">
      <c r="A47" s="160"/>
      <c r="B47" s="161"/>
      <c r="C47" s="161"/>
      <c r="D47" s="161"/>
      <c r="E47" s="161"/>
      <c r="F47" s="161"/>
      <c r="G47" s="161"/>
      <c r="H47" s="161"/>
      <c r="I47" s="161"/>
      <c r="J47" s="161"/>
      <c r="K47" s="162"/>
    </row>
    <row r="48" spans="1:11" x14ac:dyDescent="0.25">
      <c r="A48" s="12"/>
      <c r="B48" s="12"/>
      <c r="C48" s="12"/>
      <c r="D48" s="12"/>
      <c r="E48" s="12"/>
      <c r="F48" s="12"/>
      <c r="G48" s="12"/>
      <c r="H48" s="12"/>
      <c r="I48" s="12"/>
      <c r="J48" s="12"/>
      <c r="K48" s="12"/>
    </row>
    <row r="49" spans="1:11" x14ac:dyDescent="0.25">
      <c r="A49" s="13"/>
      <c r="B49" s="13"/>
      <c r="C49" s="13"/>
      <c r="D49" s="122" t="s">
        <v>7</v>
      </c>
      <c r="E49" s="149"/>
      <c r="F49" s="149"/>
      <c r="G49" s="149"/>
      <c r="H49" s="150"/>
      <c r="I49" s="13"/>
      <c r="J49" s="13"/>
      <c r="K49" s="13"/>
    </row>
    <row r="50" spans="1:11" x14ac:dyDescent="0.25">
      <c r="A50" s="113" t="s">
        <v>8</v>
      </c>
      <c r="B50" s="114"/>
      <c r="C50" s="114"/>
      <c r="D50" s="114"/>
      <c r="E50" s="114"/>
      <c r="F50" s="114"/>
      <c r="G50" s="114"/>
      <c r="H50" s="114"/>
      <c r="I50" s="114"/>
      <c r="J50" s="114"/>
      <c r="K50" s="115"/>
    </row>
    <row r="51" spans="1:11" x14ac:dyDescent="0.25">
      <c r="A51" s="116"/>
      <c r="B51" s="117"/>
      <c r="C51" s="117"/>
      <c r="D51" s="117"/>
      <c r="E51" s="117"/>
      <c r="F51" s="117"/>
      <c r="G51" s="117"/>
      <c r="H51" s="117"/>
      <c r="I51" s="117"/>
      <c r="J51" s="117"/>
      <c r="K51" s="118"/>
    </row>
    <row r="52" spans="1:11" x14ac:dyDescent="0.25">
      <c r="A52" s="116"/>
      <c r="B52" s="117"/>
      <c r="C52" s="117"/>
      <c r="D52" s="117"/>
      <c r="E52" s="117"/>
      <c r="F52" s="117"/>
      <c r="G52" s="117"/>
      <c r="H52" s="117"/>
      <c r="I52" s="117"/>
      <c r="J52" s="117"/>
      <c r="K52" s="118"/>
    </row>
    <row r="53" spans="1:11" x14ac:dyDescent="0.25">
      <c r="A53" s="116"/>
      <c r="B53" s="117"/>
      <c r="C53" s="117"/>
      <c r="D53" s="117"/>
      <c r="E53" s="117"/>
      <c r="F53" s="117"/>
      <c r="G53" s="117"/>
      <c r="H53" s="117"/>
      <c r="I53" s="117"/>
      <c r="J53" s="117"/>
      <c r="K53" s="118"/>
    </row>
    <row r="54" spans="1:11" x14ac:dyDescent="0.25">
      <c r="A54" s="137" t="s">
        <v>9</v>
      </c>
      <c r="B54" s="138"/>
      <c r="C54" s="138"/>
      <c r="D54" s="138"/>
      <c r="E54" s="138"/>
      <c r="F54" s="138"/>
      <c r="G54" s="138"/>
      <c r="H54" s="138"/>
      <c r="I54" s="138"/>
      <c r="J54" s="138"/>
      <c r="K54" s="139"/>
    </row>
    <row r="55" spans="1:11" x14ac:dyDescent="0.25">
      <c r="A55" s="137"/>
      <c r="B55" s="138"/>
      <c r="C55" s="138"/>
      <c r="D55" s="138"/>
      <c r="E55" s="138"/>
      <c r="F55" s="138"/>
      <c r="G55" s="138"/>
      <c r="H55" s="138"/>
      <c r="I55" s="138"/>
      <c r="J55" s="138"/>
      <c r="K55" s="139"/>
    </row>
    <row r="56" spans="1:11" x14ac:dyDescent="0.25">
      <c r="A56" s="137"/>
      <c r="B56" s="138"/>
      <c r="C56" s="138"/>
      <c r="D56" s="138"/>
      <c r="E56" s="138"/>
      <c r="F56" s="138"/>
      <c r="G56" s="138"/>
      <c r="H56" s="138"/>
      <c r="I56" s="138"/>
      <c r="J56" s="138"/>
      <c r="K56" s="139"/>
    </row>
    <row r="57" spans="1:11" x14ac:dyDescent="0.25">
      <c r="A57" s="137"/>
      <c r="B57" s="138"/>
      <c r="C57" s="138"/>
      <c r="D57" s="138"/>
      <c r="E57" s="138"/>
      <c r="F57" s="138"/>
      <c r="G57" s="138"/>
      <c r="H57" s="138"/>
      <c r="I57" s="138"/>
      <c r="J57" s="138"/>
      <c r="K57" s="139"/>
    </row>
    <row r="58" spans="1:11" x14ac:dyDescent="0.25">
      <c r="A58" s="133"/>
      <c r="B58" s="131"/>
      <c r="C58" s="131"/>
      <c r="D58" s="131"/>
      <c r="E58" s="131"/>
      <c r="F58" s="131"/>
      <c r="G58" s="131"/>
      <c r="H58" s="131"/>
      <c r="I58" s="131"/>
      <c r="J58" s="131"/>
      <c r="K58" s="132"/>
    </row>
    <row r="59" spans="1:11" x14ac:dyDescent="0.25">
      <c r="A59" s="140"/>
      <c r="B59" s="141"/>
      <c r="C59" s="141"/>
      <c r="D59" s="141"/>
      <c r="E59" s="141"/>
      <c r="F59" s="141"/>
      <c r="G59" s="141"/>
      <c r="H59" s="141"/>
      <c r="I59" s="141"/>
      <c r="J59" s="141"/>
      <c r="K59" s="142"/>
    </row>
    <row r="60" spans="1:11" x14ac:dyDescent="0.25">
      <c r="A60" s="128" t="s">
        <v>10</v>
      </c>
      <c r="B60" s="129"/>
      <c r="C60" s="129"/>
      <c r="D60" s="129"/>
      <c r="E60" s="129"/>
      <c r="F60" s="129"/>
      <c r="G60" s="129"/>
      <c r="H60" s="129"/>
      <c r="I60" s="129"/>
      <c r="J60" s="129"/>
      <c r="K60" s="130"/>
    </row>
    <row r="61" spans="1:11" x14ac:dyDescent="0.25">
      <c r="A61" s="143"/>
      <c r="B61" s="144"/>
      <c r="C61" s="144"/>
      <c r="D61" s="144"/>
      <c r="E61" s="144"/>
      <c r="F61" s="144"/>
      <c r="G61" s="144"/>
      <c r="H61" s="144"/>
      <c r="I61" s="144"/>
      <c r="J61" s="144"/>
      <c r="K61" s="145"/>
    </row>
    <row r="62" spans="1:11" x14ac:dyDescent="0.25">
      <c r="A62" s="13"/>
      <c r="B62" s="13"/>
      <c r="C62" s="13"/>
      <c r="D62" s="13"/>
      <c r="E62" s="13"/>
      <c r="F62" s="13"/>
      <c r="G62" s="13"/>
      <c r="H62" s="13"/>
      <c r="I62" s="13"/>
      <c r="J62" s="13"/>
      <c r="K62" s="13"/>
    </row>
    <row r="63" spans="1:11" x14ac:dyDescent="0.25">
      <c r="A63" s="13"/>
      <c r="B63" s="13"/>
      <c r="C63" s="13"/>
      <c r="D63" s="122" t="s">
        <v>11</v>
      </c>
      <c r="E63" s="123"/>
      <c r="F63" s="123"/>
      <c r="G63" s="123"/>
      <c r="H63" s="124"/>
      <c r="I63" s="13"/>
      <c r="J63" s="13"/>
      <c r="K63" s="13"/>
    </row>
    <row r="64" spans="1:11" x14ac:dyDescent="0.25">
      <c r="A64" s="113" t="s">
        <v>212</v>
      </c>
      <c r="B64" s="114"/>
      <c r="C64" s="114"/>
      <c r="D64" s="114"/>
      <c r="E64" s="114"/>
      <c r="F64" s="114"/>
      <c r="G64" s="114"/>
      <c r="H64" s="114"/>
      <c r="I64" s="114"/>
      <c r="J64" s="114"/>
      <c r="K64" s="115"/>
    </row>
    <row r="65" spans="1:11" x14ac:dyDescent="0.25">
      <c r="A65" s="116"/>
      <c r="B65" s="117"/>
      <c r="C65" s="117"/>
      <c r="D65" s="117"/>
      <c r="E65" s="117"/>
      <c r="F65" s="117"/>
      <c r="G65" s="117"/>
      <c r="H65" s="117"/>
      <c r="I65" s="117"/>
      <c r="J65" s="117"/>
      <c r="K65" s="118"/>
    </row>
    <row r="66" spans="1:11" x14ac:dyDescent="0.25">
      <c r="A66" s="116"/>
      <c r="B66" s="117"/>
      <c r="C66" s="117"/>
      <c r="D66" s="117"/>
      <c r="E66" s="117"/>
      <c r="F66" s="117"/>
      <c r="G66" s="117"/>
      <c r="H66" s="117"/>
      <c r="I66" s="117"/>
      <c r="J66" s="117"/>
      <c r="K66" s="118"/>
    </row>
    <row r="67" spans="1:11" x14ac:dyDescent="0.25">
      <c r="A67" s="116"/>
      <c r="B67" s="117"/>
      <c r="C67" s="117"/>
      <c r="D67" s="117"/>
      <c r="E67" s="117"/>
      <c r="F67" s="117"/>
      <c r="G67" s="117"/>
      <c r="H67" s="117"/>
      <c r="I67" s="117"/>
      <c r="J67" s="117"/>
      <c r="K67" s="118"/>
    </row>
    <row r="68" spans="1:11" x14ac:dyDescent="0.25">
      <c r="A68" s="116"/>
      <c r="B68" s="117"/>
      <c r="C68" s="117"/>
      <c r="D68" s="117"/>
      <c r="E68" s="117"/>
      <c r="F68" s="117"/>
      <c r="G68" s="117"/>
      <c r="H68" s="117"/>
      <c r="I68" s="117"/>
      <c r="J68" s="117"/>
      <c r="K68" s="118"/>
    </row>
    <row r="69" spans="1:11" x14ac:dyDescent="0.25">
      <c r="A69" s="116"/>
      <c r="B69" s="117"/>
      <c r="C69" s="117"/>
      <c r="D69" s="117"/>
      <c r="E69" s="117"/>
      <c r="F69" s="117"/>
      <c r="G69" s="117"/>
      <c r="H69" s="117"/>
      <c r="I69" s="117"/>
      <c r="J69" s="117"/>
      <c r="K69" s="118"/>
    </row>
    <row r="70" spans="1:11" x14ac:dyDescent="0.25">
      <c r="A70" s="116"/>
      <c r="B70" s="117"/>
      <c r="C70" s="117"/>
      <c r="D70" s="117"/>
      <c r="E70" s="117"/>
      <c r="F70" s="117"/>
      <c r="G70" s="117"/>
      <c r="H70" s="117"/>
      <c r="I70" s="117"/>
      <c r="J70" s="117"/>
      <c r="K70" s="118"/>
    </row>
    <row r="71" spans="1:11" ht="50.25" customHeight="1" x14ac:dyDescent="0.25">
      <c r="A71" s="119"/>
      <c r="B71" s="120"/>
      <c r="C71" s="120"/>
      <c r="D71" s="120"/>
      <c r="E71" s="120"/>
      <c r="F71" s="120"/>
      <c r="G71" s="120"/>
      <c r="H71" s="120"/>
      <c r="I71" s="120"/>
      <c r="J71" s="120"/>
      <c r="K71" s="121"/>
    </row>
    <row r="72" spans="1:11" ht="15.75" thickBot="1" x14ac:dyDescent="0.3">
      <c r="A72" s="8"/>
      <c r="B72" s="8"/>
      <c r="C72" s="8"/>
      <c r="D72" s="8"/>
      <c r="E72" s="8"/>
      <c r="F72" s="8"/>
      <c r="G72" s="8"/>
      <c r="H72" s="8"/>
      <c r="I72" s="8"/>
      <c r="J72" s="8"/>
      <c r="K72" s="8"/>
    </row>
    <row r="73" spans="1:11" x14ac:dyDescent="0.25">
      <c r="A73" s="146" t="s">
        <v>12</v>
      </c>
      <c r="B73" s="147"/>
      <c r="C73" s="147"/>
      <c r="D73" s="147"/>
      <c r="E73" s="147"/>
      <c r="F73" s="147"/>
      <c r="G73" s="147"/>
      <c r="H73" s="147"/>
      <c r="I73" s="14"/>
      <c r="J73" s="8"/>
      <c r="K73" s="8"/>
    </row>
    <row r="74" spans="1:11" ht="30" x14ac:dyDescent="0.25">
      <c r="A74" s="148" t="s">
        <v>13</v>
      </c>
      <c r="B74" s="15" t="s">
        <v>14</v>
      </c>
      <c r="C74" s="16" t="s">
        <v>15</v>
      </c>
      <c r="D74" s="16" t="s">
        <v>16</v>
      </c>
      <c r="E74" s="16" t="s">
        <v>17</v>
      </c>
      <c r="F74" s="16" t="s">
        <v>18</v>
      </c>
      <c r="G74" s="16" t="s">
        <v>19</v>
      </c>
      <c r="H74" s="16" t="s">
        <v>20</v>
      </c>
      <c r="I74" s="47" t="s">
        <v>49</v>
      </c>
      <c r="J74" s="8"/>
      <c r="K74" s="8"/>
    </row>
    <row r="75" spans="1:11" ht="15.75" x14ac:dyDescent="0.25">
      <c r="A75" s="148"/>
      <c r="B75" s="15">
        <v>3</v>
      </c>
      <c r="C75" s="16">
        <v>3</v>
      </c>
      <c r="D75" s="16">
        <v>2</v>
      </c>
      <c r="E75" s="16">
        <v>1</v>
      </c>
      <c r="F75" s="16">
        <v>2</v>
      </c>
      <c r="G75" s="18">
        <v>2.2000000000000002</v>
      </c>
      <c r="H75" s="18">
        <v>0.83666002653407567</v>
      </c>
      <c r="I75" s="58">
        <v>0.4</v>
      </c>
      <c r="J75" s="8"/>
      <c r="K75" s="8"/>
    </row>
    <row r="76" spans="1:11" ht="15.75" x14ac:dyDescent="0.25">
      <c r="A76" s="148"/>
      <c r="B76" s="19">
        <v>2</v>
      </c>
      <c r="C76" s="20">
        <v>3</v>
      </c>
      <c r="D76" s="20">
        <v>3</v>
      </c>
      <c r="E76" s="20">
        <v>2</v>
      </c>
      <c r="F76" s="20">
        <v>3</v>
      </c>
      <c r="G76" s="21">
        <v>2.6</v>
      </c>
      <c r="H76" s="18">
        <v>0.54772255750516674</v>
      </c>
      <c r="I76" s="58">
        <v>0.6</v>
      </c>
      <c r="J76" s="8"/>
      <c r="K76" s="8"/>
    </row>
    <row r="77" spans="1:11" ht="15.75" x14ac:dyDescent="0.25">
      <c r="A77" s="148"/>
      <c r="B77" s="19">
        <v>3</v>
      </c>
      <c r="C77" s="20">
        <v>3</v>
      </c>
      <c r="D77" s="20">
        <v>1</v>
      </c>
      <c r="E77" s="20">
        <v>1</v>
      </c>
      <c r="F77" s="20">
        <v>3</v>
      </c>
      <c r="G77" s="21">
        <v>2.2000000000000002</v>
      </c>
      <c r="H77" s="18">
        <v>1.0954451150103324</v>
      </c>
      <c r="I77" s="58">
        <v>0.6</v>
      </c>
      <c r="J77" s="8"/>
      <c r="K77" s="8"/>
    </row>
    <row r="78" spans="1:11" ht="15.75" x14ac:dyDescent="0.25">
      <c r="A78" s="148"/>
      <c r="B78" s="19">
        <v>3</v>
      </c>
      <c r="C78" s="20">
        <v>3</v>
      </c>
      <c r="D78" s="20">
        <v>1</v>
      </c>
      <c r="E78" s="20">
        <v>3</v>
      </c>
      <c r="F78" s="20">
        <v>3</v>
      </c>
      <c r="G78" s="21">
        <v>2.6</v>
      </c>
      <c r="H78" s="18">
        <v>0.8944271909999163</v>
      </c>
      <c r="I78" s="58">
        <v>0.8</v>
      </c>
      <c r="J78" s="8"/>
      <c r="K78" s="8"/>
    </row>
    <row r="79" spans="1:11" ht="15.75" x14ac:dyDescent="0.25">
      <c r="A79" s="148"/>
      <c r="B79" s="19">
        <v>3</v>
      </c>
      <c r="C79" s="20">
        <v>3</v>
      </c>
      <c r="D79" s="20">
        <v>1</v>
      </c>
      <c r="E79" s="20">
        <v>3</v>
      </c>
      <c r="F79" s="20">
        <v>3</v>
      </c>
      <c r="G79" s="21">
        <v>2.6</v>
      </c>
      <c r="H79" s="18">
        <v>0.8944271909999163</v>
      </c>
      <c r="I79" s="58">
        <v>0.8</v>
      </c>
      <c r="J79" s="8"/>
      <c r="K79" s="8"/>
    </row>
    <row r="80" spans="1:11" ht="15.75" x14ac:dyDescent="0.25">
      <c r="A80" s="148"/>
      <c r="B80" s="22">
        <v>2.8</v>
      </c>
      <c r="C80" s="21">
        <v>3</v>
      </c>
      <c r="D80" s="21">
        <v>1.6</v>
      </c>
      <c r="E80" s="21">
        <v>2</v>
      </c>
      <c r="F80" s="21">
        <v>2.8</v>
      </c>
      <c r="G80" s="20"/>
      <c r="H80" s="20"/>
      <c r="I80" s="17"/>
      <c r="J80" s="8"/>
      <c r="K80" s="8"/>
    </row>
    <row r="81" spans="1:11" ht="15.75" thickBot="1" x14ac:dyDescent="0.3">
      <c r="A81" s="23"/>
      <c r="B81" s="24"/>
      <c r="C81" s="24"/>
      <c r="D81" s="24"/>
      <c r="E81" s="24"/>
      <c r="F81" s="24"/>
      <c r="G81" s="24"/>
      <c r="H81" s="24"/>
      <c r="I81" s="25"/>
      <c r="J81" s="8"/>
      <c r="K81" s="8"/>
    </row>
    <row r="82" spans="1:11" x14ac:dyDescent="0.25">
      <c r="A82" s="13"/>
      <c r="B82" s="13"/>
      <c r="C82" s="13"/>
      <c r="D82" s="13"/>
      <c r="E82" s="13"/>
      <c r="F82" s="13"/>
      <c r="G82" s="13"/>
      <c r="H82" s="13"/>
      <c r="I82" s="13"/>
      <c r="J82" s="13"/>
      <c r="K82" s="13"/>
    </row>
    <row r="83" spans="1:11" x14ac:dyDescent="0.25">
      <c r="A83" s="13"/>
      <c r="B83" s="13"/>
      <c r="C83" s="13"/>
      <c r="D83" s="122" t="s">
        <v>21</v>
      </c>
      <c r="E83" s="123"/>
      <c r="F83" s="123"/>
      <c r="G83" s="123"/>
      <c r="H83" s="124"/>
      <c r="I83" s="13"/>
      <c r="J83" s="13"/>
      <c r="K83" s="13"/>
    </row>
    <row r="84" spans="1:11" x14ac:dyDescent="0.25">
      <c r="A84" s="125" t="s">
        <v>130</v>
      </c>
      <c r="B84" s="126"/>
      <c r="C84" s="126"/>
      <c r="D84" s="126"/>
      <c r="E84" s="126"/>
      <c r="F84" s="126"/>
      <c r="G84" s="126"/>
      <c r="H84" s="126"/>
      <c r="I84" s="126"/>
      <c r="J84" s="126"/>
      <c r="K84" s="127"/>
    </row>
    <row r="85" spans="1:11" x14ac:dyDescent="0.25">
      <c r="A85" s="128"/>
      <c r="B85" s="129"/>
      <c r="C85" s="129"/>
      <c r="D85" s="129"/>
      <c r="E85" s="129"/>
      <c r="F85" s="129"/>
      <c r="G85" s="129"/>
      <c r="H85" s="129"/>
      <c r="I85" s="129"/>
      <c r="J85" s="129"/>
      <c r="K85" s="130"/>
    </row>
    <row r="86" spans="1:11" x14ac:dyDescent="0.25">
      <c r="A86" s="128"/>
      <c r="B86" s="129"/>
      <c r="C86" s="129"/>
      <c r="D86" s="129"/>
      <c r="E86" s="129"/>
      <c r="F86" s="129"/>
      <c r="G86" s="129"/>
      <c r="H86" s="129"/>
      <c r="I86" s="129"/>
      <c r="J86" s="129"/>
      <c r="K86" s="130"/>
    </row>
    <row r="87" spans="1:11" x14ac:dyDescent="0.25">
      <c r="A87" s="128"/>
      <c r="B87" s="129"/>
      <c r="C87" s="129"/>
      <c r="D87" s="129"/>
      <c r="E87" s="129"/>
      <c r="F87" s="129"/>
      <c r="G87" s="129"/>
      <c r="H87" s="129"/>
      <c r="I87" s="129"/>
      <c r="J87" s="129"/>
      <c r="K87" s="130"/>
    </row>
    <row r="88" spans="1:11" x14ac:dyDescent="0.25">
      <c r="A88" s="128" t="s">
        <v>140</v>
      </c>
      <c r="B88" s="131"/>
      <c r="C88" s="131"/>
      <c r="D88" s="131"/>
      <c r="E88" s="131"/>
      <c r="F88" s="131"/>
      <c r="G88" s="131"/>
      <c r="H88" s="131"/>
      <c r="I88" s="131"/>
      <c r="J88" s="131"/>
      <c r="K88" s="132"/>
    </row>
    <row r="89" spans="1:11" x14ac:dyDescent="0.25">
      <c r="A89" s="133"/>
      <c r="B89" s="131"/>
      <c r="C89" s="131"/>
      <c r="D89" s="131"/>
      <c r="E89" s="131"/>
      <c r="F89" s="131"/>
      <c r="G89" s="131"/>
      <c r="H89" s="131"/>
      <c r="I89" s="131"/>
      <c r="J89" s="131"/>
      <c r="K89" s="132"/>
    </row>
    <row r="90" spans="1:11" x14ac:dyDescent="0.25">
      <c r="A90" s="133"/>
      <c r="B90" s="131"/>
      <c r="C90" s="131"/>
      <c r="D90" s="131"/>
      <c r="E90" s="131"/>
      <c r="F90" s="131"/>
      <c r="G90" s="131"/>
      <c r="H90" s="131"/>
      <c r="I90" s="131"/>
      <c r="J90" s="131"/>
      <c r="K90" s="132"/>
    </row>
    <row r="91" spans="1:11" x14ac:dyDescent="0.25">
      <c r="A91" s="133"/>
      <c r="B91" s="131"/>
      <c r="C91" s="131"/>
      <c r="D91" s="131"/>
      <c r="E91" s="131"/>
      <c r="F91" s="131"/>
      <c r="G91" s="131"/>
      <c r="H91" s="131"/>
      <c r="I91" s="131"/>
      <c r="J91" s="131"/>
      <c r="K91" s="132"/>
    </row>
    <row r="92" spans="1:11" x14ac:dyDescent="0.25">
      <c r="A92" s="134"/>
      <c r="B92" s="135"/>
      <c r="C92" s="135"/>
      <c r="D92" s="135"/>
      <c r="E92" s="135"/>
      <c r="F92" s="135"/>
      <c r="G92" s="135"/>
      <c r="H92" s="135"/>
      <c r="I92" s="135"/>
      <c r="J92" s="135"/>
      <c r="K92" s="136"/>
    </row>
  </sheetData>
  <mergeCells count="28">
    <mergeCell ref="A1:K2"/>
    <mergeCell ref="A4:K4"/>
    <mergeCell ref="A5:K11"/>
    <mergeCell ref="A13:K13"/>
    <mergeCell ref="A14:K17"/>
    <mergeCell ref="A26:K26"/>
    <mergeCell ref="A27:K31"/>
    <mergeCell ref="A32:K35"/>
    <mergeCell ref="A18:K20"/>
    <mergeCell ref="D21:H21"/>
    <mergeCell ref="D22:H22"/>
    <mergeCell ref="D23:H23"/>
    <mergeCell ref="D24:H24"/>
    <mergeCell ref="A25:K25"/>
    <mergeCell ref="D49:H49"/>
    <mergeCell ref="D63:H63"/>
    <mergeCell ref="A37:K37"/>
    <mergeCell ref="A38:K44"/>
    <mergeCell ref="A46:K47"/>
    <mergeCell ref="A50:K53"/>
    <mergeCell ref="A64:K71"/>
    <mergeCell ref="D83:H83"/>
    <mergeCell ref="A84:K87"/>
    <mergeCell ref="A88:K92"/>
    <mergeCell ref="A54:K59"/>
    <mergeCell ref="A60:K61"/>
    <mergeCell ref="A73:H73"/>
    <mergeCell ref="A74:A80"/>
  </mergeCells>
  <pageMargins left="0.7" right="0.7"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workbookViewId="0">
      <selection activeCell="A81" sqref="A81"/>
    </sheetView>
  </sheetViews>
  <sheetFormatPr defaultRowHeight="15" x14ac:dyDescent="0.25"/>
  <cols>
    <col min="1" max="1" width="79.42578125" style="29" bestFit="1" customWidth="1"/>
    <col min="2" max="2" width="4.42578125" customWidth="1"/>
    <col min="3" max="3" width="4.140625" customWidth="1"/>
    <col min="4" max="6" width="4.28515625" customWidth="1"/>
    <col min="7" max="9" width="4.42578125" customWidth="1"/>
    <col min="10" max="10" width="4.7109375" customWidth="1"/>
  </cols>
  <sheetData>
    <row r="1" spans="1:10" ht="64.5" customHeight="1" x14ac:dyDescent="0.25">
      <c r="A1" s="66" t="s">
        <v>22</v>
      </c>
      <c r="B1" s="98"/>
      <c r="C1" s="99"/>
      <c r="D1" s="99"/>
      <c r="E1" s="99"/>
      <c r="F1" s="99"/>
      <c r="G1" s="100"/>
      <c r="H1" s="100"/>
      <c r="I1" s="100"/>
      <c r="J1" s="101"/>
    </row>
    <row r="2" spans="1:10" s="41" customFormat="1" ht="15.75" x14ac:dyDescent="0.25">
      <c r="A2" s="28" t="s">
        <v>148</v>
      </c>
      <c r="B2" s="102"/>
      <c r="C2" s="102"/>
      <c r="D2" s="102"/>
      <c r="E2" s="102"/>
      <c r="F2" s="102"/>
      <c r="G2" s="73"/>
      <c r="H2" s="73"/>
      <c r="I2" s="73"/>
      <c r="J2" s="73"/>
    </row>
    <row r="3" spans="1:10" s="41" customFormat="1" ht="15.75" x14ac:dyDescent="0.25">
      <c r="A3" s="28" t="s">
        <v>150</v>
      </c>
      <c r="B3" s="102"/>
      <c r="C3" s="102"/>
      <c r="D3" s="102"/>
      <c r="E3" s="102"/>
      <c r="F3" s="102"/>
      <c r="G3" s="73"/>
      <c r="H3" s="73"/>
      <c r="I3" s="73"/>
      <c r="J3" s="73"/>
    </row>
    <row r="4" spans="1:10" ht="15.75" x14ac:dyDescent="0.25">
      <c r="A4" s="28" t="s">
        <v>151</v>
      </c>
      <c r="B4" s="102"/>
      <c r="C4" s="102"/>
      <c r="D4" s="102"/>
      <c r="E4" s="102"/>
      <c r="F4" s="102"/>
      <c r="G4" s="73"/>
      <c r="H4" s="73"/>
      <c r="I4" s="73"/>
      <c r="J4" s="73"/>
    </row>
    <row r="5" spans="1:10" ht="15.75" x14ac:dyDescent="0.25">
      <c r="A5" s="28" t="s">
        <v>152</v>
      </c>
      <c r="B5" s="102"/>
      <c r="C5" s="102"/>
      <c r="D5" s="102"/>
      <c r="E5" s="102"/>
      <c r="F5" s="102"/>
      <c r="G5" s="73"/>
      <c r="H5" s="73"/>
      <c r="I5" s="73"/>
      <c r="J5" s="73"/>
    </row>
    <row r="6" spans="1:10" s="41" customFormat="1" ht="15.75" x14ac:dyDescent="0.25">
      <c r="A6" s="28" t="s">
        <v>222</v>
      </c>
      <c r="B6" s="102"/>
      <c r="C6" s="102"/>
      <c r="D6" s="102"/>
      <c r="E6" s="102"/>
      <c r="F6" s="102"/>
      <c r="G6" s="73"/>
      <c r="H6" s="73"/>
      <c r="I6" s="73"/>
      <c r="J6" s="73"/>
    </row>
    <row r="7" spans="1:10" ht="15.75" x14ac:dyDescent="0.25">
      <c r="A7" s="28" t="s">
        <v>154</v>
      </c>
      <c r="B7" s="102"/>
      <c r="C7" s="102"/>
      <c r="D7" s="102"/>
      <c r="E7" s="102"/>
      <c r="F7" s="102"/>
      <c r="G7" s="73"/>
      <c r="H7" s="73"/>
      <c r="I7" s="73"/>
      <c r="J7" s="73"/>
    </row>
    <row r="8" spans="1:10" ht="15.75" x14ac:dyDescent="0.25">
      <c r="A8" s="67" t="s">
        <v>155</v>
      </c>
      <c r="B8" s="102"/>
      <c r="C8" s="102"/>
      <c r="D8" s="102"/>
      <c r="E8" s="102"/>
      <c r="F8" s="102"/>
      <c r="G8" s="73"/>
      <c r="H8" s="73"/>
      <c r="I8" s="73"/>
      <c r="J8" s="73"/>
    </row>
    <row r="9" spans="1:10" ht="15.75" x14ac:dyDescent="0.25">
      <c r="A9" s="28" t="s">
        <v>156</v>
      </c>
      <c r="B9" s="102"/>
      <c r="C9" s="102"/>
      <c r="D9" s="102"/>
      <c r="E9" s="102"/>
      <c r="F9" s="102"/>
      <c r="G9" s="73"/>
      <c r="H9" s="73"/>
      <c r="I9" s="73"/>
      <c r="J9" s="73"/>
    </row>
    <row r="10" spans="1:10" ht="15.75" x14ac:dyDescent="0.25">
      <c r="A10" s="67" t="s">
        <v>157</v>
      </c>
      <c r="B10" s="102"/>
      <c r="C10" s="102"/>
      <c r="D10" s="102"/>
      <c r="E10" s="102"/>
      <c r="F10" s="102"/>
      <c r="G10" s="73"/>
      <c r="H10" s="73"/>
      <c r="I10" s="73"/>
      <c r="J10" s="73"/>
    </row>
    <row r="11" spans="1:10" ht="15.75" x14ac:dyDescent="0.25">
      <c r="A11" s="28" t="s">
        <v>158</v>
      </c>
      <c r="B11" s="102"/>
      <c r="C11" s="102"/>
      <c r="D11" s="102"/>
      <c r="E11" s="102"/>
      <c r="F11" s="102"/>
      <c r="G11" s="73"/>
      <c r="H11" s="73"/>
      <c r="I11" s="73"/>
      <c r="J11" s="73"/>
    </row>
    <row r="12" spans="1:10" ht="15.75" x14ac:dyDescent="0.25">
      <c r="A12" s="28" t="s">
        <v>159</v>
      </c>
      <c r="B12" s="102"/>
      <c r="C12" s="102"/>
      <c r="D12" s="102"/>
      <c r="E12" s="102"/>
      <c r="F12" s="102"/>
      <c r="G12" s="73"/>
      <c r="H12" s="73"/>
      <c r="I12" s="73"/>
      <c r="J12" s="73"/>
    </row>
    <row r="13" spans="1:10" ht="15.75" x14ac:dyDescent="0.25">
      <c r="A13" s="28" t="s">
        <v>160</v>
      </c>
      <c r="B13" s="102"/>
      <c r="C13" s="102"/>
      <c r="D13" s="102"/>
      <c r="E13" s="102"/>
      <c r="F13" s="102"/>
      <c r="G13" s="73"/>
      <c r="H13" s="73"/>
      <c r="I13" s="73"/>
      <c r="J13" s="73"/>
    </row>
    <row r="14" spans="1:10" x14ac:dyDescent="0.25">
      <c r="B14" s="35"/>
      <c r="C14" s="35"/>
      <c r="D14" s="35"/>
      <c r="E14" s="35"/>
      <c r="F14" s="35"/>
      <c r="G14" s="35"/>
      <c r="H14" s="35"/>
      <c r="I14" s="35"/>
      <c r="J14" s="35"/>
    </row>
    <row r="15" spans="1:10" x14ac:dyDescent="0.25">
      <c r="A15" s="29" t="s">
        <v>23</v>
      </c>
      <c r="B15" s="35"/>
      <c r="C15" s="35"/>
      <c r="D15" s="35"/>
      <c r="E15" s="35"/>
      <c r="F15" s="35"/>
      <c r="G15" s="35"/>
      <c r="H15" s="35"/>
      <c r="I15" s="35"/>
      <c r="J15" s="35"/>
    </row>
    <row r="16" spans="1:10" x14ac:dyDescent="0.25">
      <c r="A16" s="200"/>
      <c r="B16" s="200"/>
      <c r="C16" s="200"/>
      <c r="D16" s="200"/>
      <c r="E16" s="200"/>
      <c r="F16" s="200"/>
      <c r="G16" s="200"/>
      <c r="H16" s="200"/>
      <c r="I16" s="200"/>
      <c r="J16" s="200"/>
    </row>
    <row r="17" spans="1:10" x14ac:dyDescent="0.25">
      <c r="A17" s="199"/>
      <c r="B17" s="199"/>
      <c r="C17" s="199"/>
      <c r="D17" s="199"/>
      <c r="E17" s="199"/>
      <c r="F17" s="199"/>
      <c r="G17" s="199"/>
      <c r="H17" s="199"/>
      <c r="I17" s="199"/>
      <c r="J17" s="199"/>
    </row>
    <row r="18" spans="1:10" x14ac:dyDescent="0.25">
      <c r="A18" s="200"/>
      <c r="B18" s="200"/>
      <c r="C18" s="200"/>
      <c r="D18" s="200"/>
      <c r="E18" s="200"/>
      <c r="F18" s="200"/>
      <c r="G18" s="200"/>
      <c r="H18" s="200"/>
      <c r="I18" s="200"/>
      <c r="J18" s="200"/>
    </row>
    <row r="19" spans="1:10" x14ac:dyDescent="0.25">
      <c r="A19" s="199"/>
      <c r="B19" s="199"/>
      <c r="C19" s="199"/>
      <c r="D19" s="199"/>
      <c r="E19" s="199"/>
      <c r="F19" s="199"/>
      <c r="G19" s="199"/>
      <c r="H19" s="199"/>
      <c r="I19" s="199"/>
      <c r="J19" s="199"/>
    </row>
    <row r="20" spans="1:10" x14ac:dyDescent="0.25">
      <c r="A20" s="199"/>
      <c r="B20" s="199"/>
      <c r="C20" s="199"/>
      <c r="D20" s="199"/>
      <c r="E20" s="199"/>
      <c r="F20" s="199"/>
      <c r="G20" s="199"/>
      <c r="H20" s="199"/>
      <c r="I20" s="199"/>
      <c r="J20" s="199"/>
    </row>
    <row r="21" spans="1:10" x14ac:dyDescent="0.25">
      <c r="A21" s="200"/>
      <c r="B21" s="200"/>
      <c r="C21" s="200"/>
      <c r="D21" s="200"/>
      <c r="E21" s="200"/>
      <c r="F21" s="200"/>
      <c r="G21" s="200"/>
      <c r="H21" s="200"/>
      <c r="I21" s="200"/>
      <c r="J21" s="200"/>
    </row>
    <row r="22" spans="1:10" x14ac:dyDescent="0.25">
      <c r="A22" s="200"/>
      <c r="B22" s="200"/>
      <c r="C22" s="200"/>
      <c r="D22" s="200"/>
      <c r="E22" s="200"/>
      <c r="F22" s="200"/>
      <c r="G22" s="200"/>
      <c r="H22" s="200"/>
      <c r="I22" s="200"/>
      <c r="J22" s="200"/>
    </row>
    <row r="23" spans="1:10" x14ac:dyDescent="0.25">
      <c r="A23" s="200"/>
      <c r="B23" s="200"/>
      <c r="C23" s="200"/>
      <c r="D23" s="200"/>
      <c r="E23" s="200"/>
      <c r="F23" s="200"/>
      <c r="G23" s="200"/>
      <c r="H23" s="200"/>
      <c r="I23" s="200"/>
      <c r="J23" s="200"/>
    </row>
    <row r="24" spans="1:10" x14ac:dyDescent="0.25">
      <c r="A24" s="200"/>
      <c r="B24" s="200"/>
      <c r="C24" s="200"/>
      <c r="D24" s="200"/>
      <c r="E24" s="200"/>
      <c r="F24" s="200"/>
      <c r="G24" s="200"/>
      <c r="H24" s="200"/>
      <c r="I24" s="200"/>
      <c r="J24" s="200"/>
    </row>
    <row r="25" spans="1:10" x14ac:dyDescent="0.25">
      <c r="B25" s="35"/>
      <c r="C25" s="35"/>
      <c r="D25" s="35"/>
      <c r="E25" s="35"/>
      <c r="F25" s="35"/>
      <c r="G25" s="35"/>
      <c r="H25" s="35"/>
      <c r="I25" s="35"/>
      <c r="J25" s="35"/>
    </row>
    <row r="26" spans="1:10" ht="78" customHeight="1" thickBot="1" x14ac:dyDescent="0.3">
      <c r="A26" s="30"/>
      <c r="B26" s="36"/>
      <c r="C26" s="36"/>
      <c r="D26" s="36"/>
      <c r="E26" s="36"/>
      <c r="F26" s="36"/>
      <c r="G26" s="37"/>
      <c r="H26" s="37"/>
      <c r="I26" s="37"/>
      <c r="J26" s="37"/>
    </row>
    <row r="27" spans="1:10" ht="63" customHeight="1" thickBot="1" x14ac:dyDescent="0.3">
      <c r="A27" s="48" t="s">
        <v>24</v>
      </c>
      <c r="B27" s="102"/>
      <c r="C27" s="102"/>
      <c r="D27" s="102"/>
      <c r="E27" s="102"/>
      <c r="F27" s="102"/>
      <c r="G27" s="73"/>
      <c r="H27" s="73"/>
      <c r="I27" s="73"/>
      <c r="J27" s="73"/>
    </row>
    <row r="28" spans="1:10" ht="15.75" x14ac:dyDescent="0.25">
      <c r="A28" s="32" t="s">
        <v>148</v>
      </c>
      <c r="B28" s="103"/>
      <c r="C28" s="104"/>
      <c r="D28" s="104"/>
      <c r="E28" s="104"/>
      <c r="F28" s="104"/>
      <c r="G28" s="75"/>
      <c r="H28" s="75"/>
      <c r="I28" s="75"/>
      <c r="J28" s="75"/>
    </row>
    <row r="29" spans="1:10" s="41" customFormat="1" ht="15.75" x14ac:dyDescent="0.25">
      <c r="A29" s="33" t="s">
        <v>150</v>
      </c>
      <c r="B29" s="105"/>
      <c r="C29" s="102"/>
      <c r="D29" s="102"/>
      <c r="E29" s="102"/>
      <c r="F29" s="102"/>
      <c r="G29" s="73"/>
      <c r="H29" s="73"/>
      <c r="I29" s="73"/>
      <c r="J29" s="73"/>
    </row>
    <row r="30" spans="1:10" ht="15.75" x14ac:dyDescent="0.25">
      <c r="A30" s="33" t="s">
        <v>151</v>
      </c>
      <c r="B30" s="105"/>
      <c r="C30" s="102"/>
      <c r="D30" s="102"/>
      <c r="E30" s="102"/>
      <c r="F30" s="102"/>
      <c r="G30" s="73"/>
      <c r="H30" s="73"/>
      <c r="I30" s="73"/>
      <c r="J30" s="73"/>
    </row>
    <row r="31" spans="1:10" ht="15.75" x14ac:dyDescent="0.25">
      <c r="A31" s="33" t="s">
        <v>152</v>
      </c>
      <c r="B31" s="105"/>
      <c r="C31" s="102"/>
      <c r="D31" s="102"/>
      <c r="E31" s="102"/>
      <c r="F31" s="102"/>
      <c r="G31" s="73"/>
      <c r="H31" s="73"/>
      <c r="I31" s="73"/>
      <c r="J31" s="73"/>
    </row>
    <row r="32" spans="1:10" s="41" customFormat="1" ht="15.75" x14ac:dyDescent="0.25">
      <c r="A32" s="33" t="s">
        <v>153</v>
      </c>
      <c r="B32" s="105"/>
      <c r="C32" s="102"/>
      <c r="D32" s="102"/>
      <c r="E32" s="102"/>
      <c r="F32" s="102"/>
      <c r="G32" s="73"/>
      <c r="H32" s="73"/>
      <c r="I32" s="73"/>
      <c r="J32" s="73"/>
    </row>
    <row r="33" spans="1:10" s="41" customFormat="1" ht="15.75" x14ac:dyDescent="0.25">
      <c r="A33" s="33" t="s">
        <v>161</v>
      </c>
      <c r="B33" s="105"/>
      <c r="C33" s="102"/>
      <c r="D33" s="102"/>
      <c r="E33" s="102"/>
      <c r="F33" s="102"/>
      <c r="G33" s="73"/>
      <c r="H33" s="73"/>
      <c r="I33" s="73"/>
      <c r="J33" s="73"/>
    </row>
    <row r="34" spans="1:10" s="41" customFormat="1" ht="15.75" x14ac:dyDescent="0.25">
      <c r="A34" s="33" t="s">
        <v>162</v>
      </c>
      <c r="B34" s="105"/>
      <c r="C34" s="102"/>
      <c r="D34" s="102"/>
      <c r="E34" s="102"/>
      <c r="F34" s="102"/>
      <c r="G34" s="73"/>
      <c r="H34" s="73"/>
      <c r="I34" s="73"/>
      <c r="J34" s="73"/>
    </row>
    <row r="35" spans="1:10" s="41" customFormat="1" ht="15.75" x14ac:dyDescent="0.25">
      <c r="A35" s="33" t="s">
        <v>163</v>
      </c>
      <c r="B35" s="105"/>
      <c r="C35" s="102"/>
      <c r="D35" s="102"/>
      <c r="E35" s="102"/>
      <c r="F35" s="102"/>
      <c r="G35" s="73"/>
      <c r="H35" s="73"/>
      <c r="I35" s="73"/>
      <c r="J35" s="73"/>
    </row>
    <row r="36" spans="1:10" s="41" customFormat="1" ht="15.75" x14ac:dyDescent="0.25">
      <c r="A36" s="33" t="s">
        <v>164</v>
      </c>
      <c r="B36" s="105"/>
      <c r="C36" s="102"/>
      <c r="D36" s="102"/>
      <c r="E36" s="102"/>
      <c r="F36" s="102"/>
      <c r="G36" s="73"/>
      <c r="H36" s="73"/>
      <c r="I36" s="73"/>
      <c r="J36" s="73"/>
    </row>
    <row r="37" spans="1:10" s="41" customFormat="1" ht="15.75" x14ac:dyDescent="0.25">
      <c r="A37" s="33" t="s">
        <v>165</v>
      </c>
      <c r="B37" s="105"/>
      <c r="C37" s="102"/>
      <c r="D37" s="102"/>
      <c r="E37" s="102"/>
      <c r="F37" s="102"/>
      <c r="G37" s="73"/>
      <c r="H37" s="73"/>
      <c r="I37" s="73"/>
      <c r="J37" s="73"/>
    </row>
    <row r="38" spans="1:10" s="41" customFormat="1" ht="15.75" x14ac:dyDescent="0.25">
      <c r="A38" s="33" t="s">
        <v>166</v>
      </c>
      <c r="B38" s="105"/>
      <c r="C38" s="102"/>
      <c r="D38" s="102"/>
      <c r="E38" s="102"/>
      <c r="F38" s="102"/>
      <c r="G38" s="73"/>
      <c r="H38" s="73"/>
      <c r="I38" s="73"/>
      <c r="J38" s="73"/>
    </row>
    <row r="39" spans="1:10" s="41" customFormat="1" ht="15.75" x14ac:dyDescent="0.25">
      <c r="A39" s="33" t="s">
        <v>167</v>
      </c>
      <c r="B39" s="105"/>
      <c r="C39" s="102"/>
      <c r="D39" s="102"/>
      <c r="E39" s="102"/>
      <c r="F39" s="102"/>
      <c r="G39" s="73"/>
      <c r="H39" s="73"/>
      <c r="I39" s="73"/>
      <c r="J39" s="73"/>
    </row>
    <row r="40" spans="1:10" ht="15.75" x14ac:dyDescent="0.25">
      <c r="A40" s="33" t="s">
        <v>168</v>
      </c>
      <c r="B40" s="105"/>
      <c r="C40" s="102"/>
      <c r="D40" s="102"/>
      <c r="E40" s="102"/>
      <c r="F40" s="102"/>
      <c r="G40" s="73"/>
      <c r="H40" s="73"/>
      <c r="I40" s="73"/>
      <c r="J40" s="73"/>
    </row>
    <row r="41" spans="1:10" ht="16.5" thickBot="1" x14ac:dyDescent="0.3">
      <c r="A41" s="34" t="s">
        <v>169</v>
      </c>
      <c r="B41" s="105"/>
      <c r="C41" s="102"/>
      <c r="D41" s="102"/>
      <c r="E41" s="102"/>
      <c r="F41" s="102"/>
      <c r="G41" s="73"/>
      <c r="H41" s="73"/>
      <c r="I41" s="73"/>
      <c r="J41" s="73"/>
    </row>
    <row r="42" spans="1:10" x14ac:dyDescent="0.25">
      <c r="A42" s="201"/>
      <c r="B42" s="201"/>
      <c r="C42" s="201"/>
      <c r="D42" s="201"/>
      <c r="E42" s="201"/>
      <c r="F42" s="201"/>
      <c r="G42" s="201"/>
      <c r="H42" s="201"/>
      <c r="I42" s="201"/>
      <c r="J42" s="201"/>
    </row>
    <row r="43" spans="1:10" x14ac:dyDescent="0.25">
      <c r="A43" s="29" t="s">
        <v>23</v>
      </c>
      <c r="B43" s="35"/>
      <c r="C43" s="35"/>
      <c r="D43" s="35"/>
      <c r="E43" s="35"/>
      <c r="F43" s="35"/>
      <c r="G43" s="35"/>
      <c r="H43" s="35"/>
      <c r="I43" s="35"/>
      <c r="J43" s="35"/>
    </row>
    <row r="44" spans="1:10" x14ac:dyDescent="0.25">
      <c r="A44" s="200"/>
      <c r="B44" s="200"/>
      <c r="C44" s="200"/>
      <c r="D44" s="200"/>
      <c r="E44" s="200"/>
      <c r="F44" s="200"/>
      <c r="G44" s="200"/>
      <c r="H44" s="200"/>
      <c r="I44" s="200"/>
      <c r="J44" s="200"/>
    </row>
    <row r="45" spans="1:10" x14ac:dyDescent="0.25">
      <c r="A45" s="199"/>
      <c r="B45" s="199"/>
      <c r="C45" s="199"/>
      <c r="D45" s="199"/>
      <c r="E45" s="199"/>
      <c r="F45" s="199"/>
      <c r="G45" s="199"/>
      <c r="H45" s="199"/>
      <c r="I45" s="199"/>
      <c r="J45" s="199"/>
    </row>
    <row r="46" spans="1:10" x14ac:dyDescent="0.25">
      <c r="A46" s="200"/>
      <c r="B46" s="200"/>
      <c r="C46" s="200"/>
      <c r="D46" s="200"/>
      <c r="E46" s="200"/>
      <c r="F46" s="200"/>
      <c r="G46" s="200"/>
      <c r="H46" s="200"/>
      <c r="I46" s="200"/>
      <c r="J46" s="200"/>
    </row>
    <row r="47" spans="1:10" x14ac:dyDescent="0.25">
      <c r="A47" s="199"/>
      <c r="B47" s="199"/>
      <c r="C47" s="199"/>
      <c r="D47" s="199"/>
      <c r="E47" s="199"/>
      <c r="F47" s="199"/>
      <c r="G47" s="199"/>
      <c r="H47" s="199"/>
      <c r="I47" s="199"/>
      <c r="J47" s="199"/>
    </row>
    <row r="48" spans="1:10" x14ac:dyDescent="0.25">
      <c r="A48" s="199"/>
      <c r="B48" s="199"/>
      <c r="C48" s="199"/>
      <c r="D48" s="199"/>
      <c r="E48" s="199"/>
      <c r="F48" s="199"/>
      <c r="G48" s="199"/>
      <c r="H48" s="199"/>
      <c r="I48" s="199"/>
      <c r="J48" s="199"/>
    </row>
    <row r="49" spans="1:10" x14ac:dyDescent="0.25">
      <c r="A49" s="200"/>
      <c r="B49" s="200"/>
      <c r="C49" s="200"/>
      <c r="D49" s="200"/>
      <c r="E49" s="200"/>
      <c r="F49" s="200"/>
      <c r="G49" s="200"/>
      <c r="H49" s="200"/>
      <c r="I49" s="200"/>
      <c r="J49" s="200"/>
    </row>
    <row r="50" spans="1:10" x14ac:dyDescent="0.25">
      <c r="A50" s="200"/>
      <c r="B50" s="200"/>
      <c r="C50" s="200"/>
      <c r="D50" s="200"/>
      <c r="E50" s="200"/>
      <c r="F50" s="200"/>
      <c r="G50" s="200"/>
      <c r="H50" s="200"/>
      <c r="I50" s="200"/>
      <c r="J50" s="200"/>
    </row>
    <row r="51" spans="1:10" x14ac:dyDescent="0.25">
      <c r="A51" s="200"/>
      <c r="B51" s="200"/>
      <c r="C51" s="200"/>
      <c r="D51" s="200"/>
      <c r="E51" s="200"/>
      <c r="F51" s="200"/>
      <c r="G51" s="200"/>
      <c r="H51" s="200"/>
      <c r="I51" s="200"/>
      <c r="J51" s="200"/>
    </row>
    <row r="52" spans="1:10" x14ac:dyDescent="0.25">
      <c r="A52" s="200"/>
      <c r="B52" s="200"/>
      <c r="C52" s="200"/>
      <c r="D52" s="200"/>
      <c r="E52" s="200"/>
      <c r="F52" s="200"/>
      <c r="G52" s="200"/>
      <c r="H52" s="200"/>
      <c r="I52" s="200"/>
      <c r="J52" s="200"/>
    </row>
    <row r="53" spans="1:10" x14ac:dyDescent="0.25">
      <c r="B53" s="35"/>
      <c r="C53" s="35"/>
      <c r="D53" s="35"/>
      <c r="E53" s="35"/>
      <c r="F53" s="35"/>
      <c r="G53" s="35"/>
      <c r="H53" s="35"/>
      <c r="I53" s="35"/>
      <c r="J53" s="35"/>
    </row>
    <row r="54" spans="1:10" ht="75" customHeight="1" thickBot="1" x14ac:dyDescent="0.3">
      <c r="A54" s="200"/>
      <c r="B54" s="200"/>
      <c r="C54" s="200"/>
      <c r="D54" s="200"/>
      <c r="E54" s="200"/>
      <c r="F54" s="200"/>
      <c r="G54" s="200"/>
      <c r="H54" s="200"/>
      <c r="I54" s="200"/>
      <c r="J54" s="200"/>
    </row>
    <row r="55" spans="1:10" ht="79.5" customHeight="1" thickBot="1" x14ac:dyDescent="0.3">
      <c r="A55" s="43" t="s">
        <v>228</v>
      </c>
      <c r="B55" s="106"/>
      <c r="C55" s="107"/>
      <c r="D55" s="107"/>
      <c r="E55" s="107"/>
      <c r="F55" s="107"/>
      <c r="G55" s="108"/>
      <c r="H55" s="108"/>
      <c r="I55" s="108"/>
      <c r="J55" s="109"/>
    </row>
    <row r="56" spans="1:10" ht="15.75" x14ac:dyDescent="0.25">
      <c r="A56" s="26" t="s">
        <v>170</v>
      </c>
      <c r="B56" s="103"/>
      <c r="C56" s="104"/>
      <c r="D56" s="104"/>
      <c r="E56" s="104"/>
      <c r="F56" s="104"/>
      <c r="G56" s="75"/>
      <c r="H56" s="75"/>
      <c r="I56" s="75"/>
      <c r="J56" s="75"/>
    </row>
    <row r="57" spans="1:10" ht="15.75" x14ac:dyDescent="0.25">
      <c r="A57" s="27" t="s">
        <v>171</v>
      </c>
      <c r="B57" s="110"/>
      <c r="C57" s="111"/>
      <c r="D57" s="111"/>
      <c r="E57" s="111"/>
      <c r="F57" s="111"/>
      <c r="G57" s="73"/>
      <c r="H57" s="73"/>
      <c r="I57" s="73"/>
      <c r="J57" s="73"/>
    </row>
    <row r="58" spans="1:10" ht="15.75" x14ac:dyDescent="0.25">
      <c r="A58" s="27" t="s">
        <v>172</v>
      </c>
      <c r="B58" s="110"/>
      <c r="C58" s="111"/>
      <c r="D58" s="111"/>
      <c r="E58" s="111"/>
      <c r="F58" s="111"/>
      <c r="G58" s="73"/>
      <c r="H58" s="73"/>
      <c r="I58" s="73"/>
      <c r="J58" s="73"/>
    </row>
    <row r="59" spans="1:10" s="41" customFormat="1" ht="15.75" x14ac:dyDescent="0.25">
      <c r="A59" s="27" t="s">
        <v>173</v>
      </c>
      <c r="B59" s="110"/>
      <c r="C59" s="111"/>
      <c r="D59" s="111"/>
      <c r="E59" s="111"/>
      <c r="F59" s="111"/>
      <c r="G59" s="73"/>
      <c r="H59" s="73"/>
      <c r="I59" s="73"/>
      <c r="J59" s="73"/>
    </row>
    <row r="60" spans="1:10" s="41" customFormat="1" ht="15.75" x14ac:dyDescent="0.25">
      <c r="A60" s="27" t="s">
        <v>174</v>
      </c>
      <c r="B60" s="110"/>
      <c r="C60" s="111"/>
      <c r="D60" s="111"/>
      <c r="E60" s="111"/>
      <c r="F60" s="111"/>
      <c r="G60" s="73"/>
      <c r="H60" s="73"/>
      <c r="I60" s="73"/>
      <c r="J60" s="73"/>
    </row>
    <row r="61" spans="1:10" s="41" customFormat="1" ht="15.75" x14ac:dyDescent="0.25">
      <c r="A61" s="27" t="s">
        <v>175</v>
      </c>
      <c r="B61" s="110"/>
      <c r="C61" s="111"/>
      <c r="D61" s="111"/>
      <c r="E61" s="111"/>
      <c r="F61" s="111"/>
      <c r="G61" s="73"/>
      <c r="H61" s="73"/>
      <c r="I61" s="73"/>
      <c r="J61" s="73"/>
    </row>
    <row r="62" spans="1:10" s="41" customFormat="1" ht="27.75" customHeight="1" x14ac:dyDescent="0.25">
      <c r="A62" s="27" t="s">
        <v>176</v>
      </c>
      <c r="B62" s="110"/>
      <c r="C62" s="111"/>
      <c r="D62" s="111"/>
      <c r="E62" s="111"/>
      <c r="F62" s="111"/>
      <c r="G62" s="73"/>
      <c r="H62" s="73"/>
      <c r="I62" s="73"/>
      <c r="J62" s="73"/>
    </row>
    <row r="63" spans="1:10" ht="15.75" x14ac:dyDescent="0.25">
      <c r="A63" s="27" t="s">
        <v>177</v>
      </c>
      <c r="B63" s="110"/>
      <c r="C63" s="111"/>
      <c r="D63" s="111"/>
      <c r="E63" s="111"/>
      <c r="F63" s="111"/>
      <c r="G63" s="73"/>
      <c r="H63" s="73"/>
      <c r="I63" s="73"/>
      <c r="J63" s="73"/>
    </row>
    <row r="64" spans="1:10" ht="15.75" x14ac:dyDescent="0.25">
      <c r="A64" s="27" t="s">
        <v>178</v>
      </c>
      <c r="B64" s="110"/>
      <c r="C64" s="111"/>
      <c r="D64" s="111"/>
      <c r="E64" s="111"/>
      <c r="F64" s="111"/>
      <c r="G64" s="73"/>
      <c r="H64" s="73"/>
      <c r="I64" s="73"/>
      <c r="J64" s="73"/>
    </row>
    <row r="66" spans="1:10" x14ac:dyDescent="0.25">
      <c r="A66" s="29" t="s">
        <v>23</v>
      </c>
      <c r="B66" s="35"/>
      <c r="C66" s="35"/>
      <c r="D66" s="35"/>
      <c r="E66" s="35"/>
      <c r="F66" s="35"/>
      <c r="G66" s="35"/>
      <c r="H66" s="35"/>
      <c r="I66" s="35"/>
      <c r="J66" s="35"/>
    </row>
    <row r="67" spans="1:10" x14ac:dyDescent="0.25">
      <c r="A67" s="200"/>
      <c r="B67" s="200"/>
      <c r="C67" s="200"/>
      <c r="D67" s="200"/>
      <c r="E67" s="200"/>
      <c r="F67" s="200"/>
      <c r="G67" s="200"/>
      <c r="H67" s="200"/>
      <c r="I67" s="200"/>
      <c r="J67" s="200"/>
    </row>
    <row r="68" spans="1:10" x14ac:dyDescent="0.25">
      <c r="A68" s="199"/>
      <c r="B68" s="199"/>
      <c r="C68" s="199"/>
      <c r="D68" s="199"/>
      <c r="E68" s="199"/>
      <c r="F68" s="199"/>
      <c r="G68" s="199"/>
      <c r="H68" s="199"/>
      <c r="I68" s="199"/>
      <c r="J68" s="199"/>
    </row>
    <row r="69" spans="1:10" x14ac:dyDescent="0.25">
      <c r="A69" s="200"/>
      <c r="B69" s="200"/>
      <c r="C69" s="200"/>
      <c r="D69" s="200"/>
      <c r="E69" s="200"/>
      <c r="F69" s="200"/>
      <c r="G69" s="200"/>
      <c r="H69" s="200"/>
      <c r="I69" s="200"/>
      <c r="J69" s="200"/>
    </row>
    <row r="70" spans="1:10" x14ac:dyDescent="0.25">
      <c r="A70" s="199"/>
      <c r="B70" s="199"/>
      <c r="C70" s="199"/>
      <c r="D70" s="199"/>
      <c r="E70" s="199"/>
      <c r="F70" s="199"/>
      <c r="G70" s="199"/>
      <c r="H70" s="199"/>
      <c r="I70" s="199"/>
      <c r="J70" s="199"/>
    </row>
    <row r="71" spans="1:10" x14ac:dyDescent="0.25">
      <c r="A71" s="199"/>
      <c r="B71" s="199"/>
      <c r="C71" s="199"/>
      <c r="D71" s="199"/>
      <c r="E71" s="199"/>
      <c r="F71" s="199"/>
      <c r="G71" s="199"/>
      <c r="H71" s="199"/>
      <c r="I71" s="199"/>
      <c r="J71" s="199"/>
    </row>
    <row r="72" spans="1:10" x14ac:dyDescent="0.25">
      <c r="A72" s="200"/>
      <c r="B72" s="200"/>
      <c r="C72" s="200"/>
      <c r="D72" s="200"/>
      <c r="E72" s="200"/>
      <c r="F72" s="200"/>
      <c r="G72" s="200"/>
      <c r="H72" s="200"/>
      <c r="I72" s="200"/>
      <c r="J72" s="200"/>
    </row>
    <row r="73" spans="1:10" x14ac:dyDescent="0.25">
      <c r="A73" s="200"/>
      <c r="B73" s="200"/>
      <c r="C73" s="200"/>
      <c r="D73" s="200"/>
      <c r="E73" s="200"/>
      <c r="F73" s="200"/>
      <c r="G73" s="200"/>
      <c r="H73" s="200"/>
      <c r="I73" s="200"/>
      <c r="J73" s="200"/>
    </row>
    <row r="74" spans="1:10" x14ac:dyDescent="0.25">
      <c r="A74" s="200"/>
      <c r="B74" s="200"/>
      <c r="C74" s="200"/>
      <c r="D74" s="200"/>
      <c r="E74" s="200"/>
      <c r="F74" s="200"/>
      <c r="G74" s="200"/>
      <c r="H74" s="200"/>
      <c r="I74" s="200"/>
      <c r="J74" s="200"/>
    </row>
    <row r="75" spans="1:10" x14ac:dyDescent="0.25">
      <c r="A75" s="200"/>
      <c r="B75" s="200"/>
      <c r="C75" s="200"/>
      <c r="D75" s="200"/>
      <c r="E75" s="200"/>
      <c r="F75" s="200"/>
      <c r="G75" s="200"/>
      <c r="H75" s="200"/>
      <c r="I75" s="200"/>
      <c r="J75" s="200"/>
    </row>
    <row r="76" spans="1:10" s="41" customFormat="1" x14ac:dyDescent="0.25">
      <c r="A76" s="112"/>
      <c r="B76" s="112"/>
      <c r="C76" s="112"/>
      <c r="D76" s="112"/>
      <c r="E76" s="112"/>
      <c r="F76" s="112"/>
      <c r="G76" s="112"/>
      <c r="H76" s="112"/>
      <c r="I76" s="112"/>
      <c r="J76" s="112"/>
    </row>
    <row r="77" spans="1:10" ht="79.5" customHeight="1" thickBot="1" x14ac:dyDescent="0.3"/>
    <row r="78" spans="1:10" ht="63.75" customHeight="1" thickBot="1" x14ac:dyDescent="0.3">
      <c r="A78" s="43" t="s">
        <v>229</v>
      </c>
      <c r="B78" s="106"/>
      <c r="C78" s="107"/>
      <c r="D78" s="107"/>
      <c r="E78" s="107"/>
      <c r="F78" s="107"/>
      <c r="G78" s="108"/>
      <c r="H78" s="108"/>
      <c r="I78" s="108"/>
      <c r="J78" s="109"/>
    </row>
    <row r="79" spans="1:10" ht="79.5" customHeight="1" x14ac:dyDescent="0.25">
      <c r="A79" s="26" t="s">
        <v>170</v>
      </c>
      <c r="B79" s="103"/>
      <c r="C79" s="104"/>
      <c r="D79" s="104"/>
      <c r="E79" s="104"/>
      <c r="F79" s="104"/>
      <c r="G79" s="75"/>
      <c r="H79" s="75"/>
      <c r="I79" s="75"/>
      <c r="J79" s="75"/>
    </row>
    <row r="80" spans="1:10" ht="15.75" x14ac:dyDescent="0.25">
      <c r="A80" s="27" t="s">
        <v>171</v>
      </c>
      <c r="B80" s="110"/>
      <c r="C80" s="111"/>
      <c r="D80" s="111"/>
      <c r="E80" s="111"/>
      <c r="F80" s="111"/>
      <c r="G80" s="73"/>
      <c r="H80" s="73"/>
      <c r="I80" s="73"/>
      <c r="J80" s="73"/>
    </row>
    <row r="81" spans="1:10" s="41" customFormat="1" ht="15.75" x14ac:dyDescent="0.25">
      <c r="A81" s="27" t="s">
        <v>172</v>
      </c>
      <c r="B81" s="110"/>
      <c r="C81" s="111"/>
      <c r="D81" s="111"/>
      <c r="E81" s="111"/>
      <c r="F81" s="111"/>
      <c r="G81" s="73"/>
      <c r="H81" s="73"/>
      <c r="I81" s="73"/>
      <c r="J81" s="73"/>
    </row>
    <row r="82" spans="1:10" ht="15.75" x14ac:dyDescent="0.25">
      <c r="A82" s="27" t="s">
        <v>173</v>
      </c>
      <c r="B82" s="110"/>
      <c r="C82" s="111"/>
      <c r="D82" s="111"/>
      <c r="E82" s="111"/>
      <c r="F82" s="111"/>
      <c r="G82" s="73"/>
      <c r="H82" s="73"/>
      <c r="I82" s="73"/>
      <c r="J82" s="73"/>
    </row>
    <row r="83" spans="1:10" ht="15.75" x14ac:dyDescent="0.25">
      <c r="A83" s="27" t="s">
        <v>174</v>
      </c>
      <c r="B83" s="110"/>
      <c r="C83" s="111"/>
      <c r="D83" s="111"/>
      <c r="E83" s="111"/>
      <c r="F83" s="111"/>
      <c r="G83" s="73"/>
      <c r="H83" s="73"/>
      <c r="I83" s="73"/>
      <c r="J83" s="73"/>
    </row>
    <row r="84" spans="1:10" s="41" customFormat="1" ht="15.75" x14ac:dyDescent="0.25">
      <c r="A84" s="27" t="s">
        <v>175</v>
      </c>
      <c r="B84" s="110"/>
      <c r="C84" s="111"/>
      <c r="D84" s="111"/>
      <c r="E84" s="111"/>
      <c r="F84" s="111"/>
      <c r="G84" s="73"/>
      <c r="H84" s="73"/>
      <c r="I84" s="73"/>
      <c r="J84" s="73"/>
    </row>
    <row r="85" spans="1:10" s="41" customFormat="1" ht="15.75" x14ac:dyDescent="0.25">
      <c r="A85" s="27" t="s">
        <v>176</v>
      </c>
      <c r="B85" s="110"/>
      <c r="C85" s="111"/>
      <c r="D85" s="111"/>
      <c r="E85" s="111"/>
      <c r="F85" s="111"/>
      <c r="G85" s="73"/>
      <c r="H85" s="73"/>
      <c r="I85" s="73"/>
      <c r="J85" s="73"/>
    </row>
    <row r="86" spans="1:10" s="41" customFormat="1" ht="15.75" x14ac:dyDescent="0.25">
      <c r="A86" s="27" t="s">
        <v>177</v>
      </c>
      <c r="B86" s="110"/>
      <c r="C86" s="111"/>
      <c r="D86" s="111"/>
      <c r="E86" s="111"/>
      <c r="F86" s="111"/>
      <c r="G86" s="73"/>
      <c r="H86" s="73"/>
      <c r="I86" s="73"/>
      <c r="J86" s="73"/>
    </row>
    <row r="87" spans="1:10" ht="15.75" x14ac:dyDescent="0.25">
      <c r="A87" s="27" t="s">
        <v>178</v>
      </c>
      <c r="B87" s="110"/>
      <c r="C87" s="111"/>
      <c r="D87" s="111"/>
      <c r="E87" s="111"/>
      <c r="F87" s="111"/>
      <c r="G87" s="73"/>
      <c r="H87" s="73"/>
      <c r="I87" s="73"/>
      <c r="J87" s="73"/>
    </row>
    <row r="88" spans="1:10" x14ac:dyDescent="0.25">
      <c r="B88" s="41"/>
      <c r="C88" s="41"/>
      <c r="D88" s="41"/>
      <c r="E88" s="41"/>
      <c r="F88" s="41"/>
      <c r="G88" s="41"/>
      <c r="H88" s="41"/>
      <c r="I88" s="41"/>
      <c r="J88" s="41"/>
    </row>
    <row r="89" spans="1:10" x14ac:dyDescent="0.25">
      <c r="A89" s="29" t="s">
        <v>23</v>
      </c>
      <c r="B89" s="41"/>
      <c r="C89" s="41"/>
      <c r="D89" s="41"/>
      <c r="E89" s="41"/>
      <c r="F89" s="41"/>
      <c r="G89" s="41"/>
      <c r="H89" s="41"/>
      <c r="I89" s="41"/>
      <c r="J89" s="41"/>
    </row>
    <row r="90" spans="1:10" x14ac:dyDescent="0.25">
      <c r="A90" s="200"/>
      <c r="B90" s="200"/>
      <c r="C90" s="200"/>
      <c r="D90" s="200"/>
      <c r="E90" s="200"/>
      <c r="F90" s="200"/>
      <c r="G90" s="200"/>
      <c r="H90" s="200"/>
      <c r="I90" s="200"/>
      <c r="J90" s="200"/>
    </row>
    <row r="91" spans="1:10" x14ac:dyDescent="0.25">
      <c r="A91" s="199"/>
      <c r="B91" s="199"/>
      <c r="C91" s="199"/>
      <c r="D91" s="199"/>
      <c r="E91" s="199"/>
      <c r="F91" s="199"/>
      <c r="G91" s="199"/>
      <c r="H91" s="199"/>
      <c r="I91" s="199"/>
      <c r="J91" s="199"/>
    </row>
    <row r="92" spans="1:10" x14ac:dyDescent="0.25">
      <c r="A92" s="200"/>
      <c r="B92" s="200"/>
      <c r="C92" s="200"/>
      <c r="D92" s="200"/>
      <c r="E92" s="200"/>
      <c r="F92" s="200"/>
      <c r="G92" s="200"/>
      <c r="H92" s="200"/>
      <c r="I92" s="200"/>
      <c r="J92" s="200"/>
    </row>
    <row r="93" spans="1:10" x14ac:dyDescent="0.25">
      <c r="A93" s="199"/>
      <c r="B93" s="199"/>
      <c r="C93" s="199"/>
      <c r="D93" s="199"/>
      <c r="E93" s="199"/>
      <c r="F93" s="199"/>
      <c r="G93" s="199"/>
      <c r="H93" s="199"/>
      <c r="I93" s="199"/>
      <c r="J93" s="199"/>
    </row>
    <row r="94" spans="1:10" x14ac:dyDescent="0.25">
      <c r="A94" s="199"/>
      <c r="B94" s="199"/>
      <c r="C94" s="199"/>
      <c r="D94" s="199"/>
      <c r="E94" s="199"/>
      <c r="F94" s="199"/>
      <c r="G94" s="199"/>
      <c r="H94" s="199"/>
      <c r="I94" s="199"/>
      <c r="J94" s="199"/>
    </row>
    <row r="95" spans="1:10" x14ac:dyDescent="0.25">
      <c r="A95" s="200"/>
      <c r="B95" s="200"/>
      <c r="C95" s="200"/>
      <c r="D95" s="200"/>
      <c r="E95" s="200"/>
      <c r="F95" s="200"/>
      <c r="G95" s="200"/>
      <c r="H95" s="200"/>
      <c r="I95" s="200"/>
      <c r="J95" s="200"/>
    </row>
    <row r="96" spans="1:10" x14ac:dyDescent="0.25">
      <c r="A96" s="200"/>
      <c r="B96" s="200"/>
      <c r="C96" s="200"/>
      <c r="D96" s="200"/>
      <c r="E96" s="200"/>
      <c r="F96" s="200"/>
      <c r="G96" s="200"/>
      <c r="H96" s="200"/>
      <c r="I96" s="200"/>
      <c r="J96" s="200"/>
    </row>
    <row r="97" spans="1:10" x14ac:dyDescent="0.25">
      <c r="A97" s="200"/>
      <c r="B97" s="200"/>
      <c r="C97" s="200"/>
      <c r="D97" s="200"/>
      <c r="E97" s="200"/>
      <c r="F97" s="200"/>
      <c r="G97" s="200"/>
      <c r="H97" s="200"/>
      <c r="I97" s="200"/>
      <c r="J97" s="200"/>
    </row>
    <row r="98" spans="1:10" x14ac:dyDescent="0.25">
      <c r="A98" s="200"/>
      <c r="B98" s="200"/>
      <c r="C98" s="200"/>
      <c r="D98" s="200"/>
      <c r="E98" s="200"/>
      <c r="F98" s="200"/>
      <c r="G98" s="200"/>
      <c r="H98" s="200"/>
      <c r="I98" s="200"/>
      <c r="J98" s="200"/>
    </row>
    <row r="99" spans="1:10" ht="15.75" thickBot="1" x14ac:dyDescent="0.3">
      <c r="B99" s="41"/>
      <c r="C99" s="41"/>
      <c r="D99" s="41"/>
      <c r="E99" s="41"/>
      <c r="F99" s="41"/>
      <c r="G99" s="41"/>
      <c r="H99" s="41"/>
      <c r="I99" s="41"/>
      <c r="J99" s="41"/>
    </row>
    <row r="100" spans="1:10" ht="16.5" thickBot="1" x14ac:dyDescent="0.3">
      <c r="A100" s="43" t="s">
        <v>50</v>
      </c>
      <c r="B100" s="106"/>
      <c r="C100" s="107"/>
      <c r="D100" s="107"/>
      <c r="E100" s="107"/>
      <c r="F100" s="107"/>
      <c r="G100" s="108"/>
      <c r="H100" s="108"/>
      <c r="I100" s="108"/>
      <c r="J100" s="109"/>
    </row>
    <row r="101" spans="1:10" ht="15.75" x14ac:dyDescent="0.25">
      <c r="A101" s="32" t="s">
        <v>179</v>
      </c>
      <c r="B101" s="103"/>
      <c r="C101" s="104"/>
      <c r="D101" s="104"/>
      <c r="E101" s="104"/>
      <c r="F101" s="104"/>
      <c r="G101" s="75"/>
      <c r="H101" s="75"/>
      <c r="I101" s="75"/>
      <c r="J101" s="75"/>
    </row>
    <row r="102" spans="1:10" ht="15.75" x14ac:dyDescent="0.25">
      <c r="A102" s="33" t="s">
        <v>180</v>
      </c>
      <c r="B102" s="103"/>
      <c r="C102" s="104"/>
      <c r="D102" s="104"/>
      <c r="E102" s="104"/>
      <c r="F102" s="104"/>
      <c r="G102" s="75"/>
      <c r="H102" s="75"/>
      <c r="I102" s="75"/>
      <c r="J102" s="75"/>
    </row>
    <row r="103" spans="1:10" ht="15.75" x14ac:dyDescent="0.25">
      <c r="A103" s="33" t="s">
        <v>181</v>
      </c>
      <c r="B103" s="110"/>
      <c r="C103" s="111"/>
      <c r="D103" s="111"/>
      <c r="E103" s="111"/>
      <c r="F103" s="111"/>
      <c r="G103" s="73"/>
      <c r="H103" s="73"/>
      <c r="I103" s="73"/>
      <c r="J103" s="73"/>
    </row>
    <row r="104" spans="1:10" ht="15.75" x14ac:dyDescent="0.25">
      <c r="A104" s="33" t="s">
        <v>182</v>
      </c>
      <c r="B104" s="110"/>
      <c r="C104" s="111"/>
      <c r="D104" s="111"/>
      <c r="E104" s="111"/>
      <c r="F104" s="111"/>
      <c r="G104" s="73"/>
      <c r="H104" s="73"/>
      <c r="I104" s="73"/>
      <c r="J104" s="73"/>
    </row>
    <row r="105" spans="1:10" ht="15.75" x14ac:dyDescent="0.25">
      <c r="A105" s="33" t="s">
        <v>183</v>
      </c>
      <c r="B105" s="110"/>
      <c r="C105" s="111"/>
      <c r="D105" s="111"/>
      <c r="E105" s="111"/>
      <c r="F105" s="111"/>
      <c r="G105" s="73"/>
      <c r="H105" s="73"/>
      <c r="I105" s="73"/>
      <c r="J105" s="73"/>
    </row>
    <row r="106" spans="1:10" ht="15.75" x14ac:dyDescent="0.25">
      <c r="A106" s="33" t="s">
        <v>184</v>
      </c>
      <c r="B106" s="110"/>
      <c r="C106" s="111"/>
      <c r="D106" s="111"/>
      <c r="E106" s="111"/>
      <c r="F106" s="111"/>
      <c r="G106" s="73"/>
      <c r="H106" s="73"/>
      <c r="I106" s="73"/>
      <c r="J106" s="73"/>
    </row>
    <row r="107" spans="1:10" ht="15.75" x14ac:dyDescent="0.25">
      <c r="A107" s="33" t="s">
        <v>185</v>
      </c>
      <c r="B107" s="110"/>
      <c r="C107" s="111"/>
      <c r="D107" s="111"/>
      <c r="E107" s="111"/>
      <c r="F107" s="111"/>
      <c r="G107" s="73"/>
      <c r="H107" s="73"/>
      <c r="I107" s="73"/>
      <c r="J107" s="73"/>
    </row>
    <row r="108" spans="1:10" ht="15.75" x14ac:dyDescent="0.25">
      <c r="A108" s="33" t="s">
        <v>186</v>
      </c>
      <c r="B108" s="110"/>
      <c r="C108" s="111"/>
      <c r="D108" s="111"/>
      <c r="E108" s="111"/>
      <c r="F108" s="111"/>
      <c r="G108" s="73"/>
      <c r="H108" s="73"/>
      <c r="I108" s="73"/>
      <c r="J108" s="73"/>
    </row>
    <row r="109" spans="1:10" ht="16.5" thickBot="1" x14ac:dyDescent="0.3">
      <c r="A109" s="34" t="s">
        <v>187</v>
      </c>
      <c r="B109" s="110"/>
      <c r="C109" s="111"/>
      <c r="D109" s="111"/>
      <c r="E109" s="111"/>
      <c r="F109" s="111"/>
      <c r="G109" s="73"/>
      <c r="H109" s="73"/>
      <c r="I109" s="73"/>
      <c r="J109" s="73"/>
    </row>
    <row r="110" spans="1:10" x14ac:dyDescent="0.25">
      <c r="B110" s="41"/>
      <c r="C110" s="41"/>
      <c r="D110" s="41"/>
      <c r="E110" s="41"/>
      <c r="F110" s="41"/>
      <c r="G110" s="41"/>
      <c r="H110" s="41"/>
      <c r="I110" s="41"/>
      <c r="J110" s="41"/>
    </row>
    <row r="111" spans="1:10" x14ac:dyDescent="0.25">
      <c r="A111" s="29" t="s">
        <v>23</v>
      </c>
      <c r="B111" s="41"/>
      <c r="C111" s="41"/>
      <c r="D111" s="41"/>
      <c r="E111" s="41"/>
      <c r="F111" s="41"/>
      <c r="G111" s="41"/>
      <c r="H111" s="41"/>
      <c r="I111" s="41"/>
      <c r="J111" s="41"/>
    </row>
    <row r="112" spans="1:10" x14ac:dyDescent="0.25">
      <c r="A112" s="200"/>
      <c r="B112" s="200"/>
      <c r="C112" s="200"/>
      <c r="D112" s="200"/>
      <c r="E112" s="200"/>
      <c r="F112" s="200"/>
      <c r="G112" s="200"/>
      <c r="H112" s="200"/>
      <c r="I112" s="200"/>
      <c r="J112" s="200"/>
    </row>
    <row r="113" spans="1:10" x14ac:dyDescent="0.25">
      <c r="A113" s="199"/>
      <c r="B113" s="199"/>
      <c r="C113" s="199"/>
      <c r="D113" s="199"/>
      <c r="E113" s="199"/>
      <c r="F113" s="199"/>
      <c r="G113" s="199"/>
      <c r="H113" s="199"/>
      <c r="I113" s="199"/>
      <c r="J113" s="199"/>
    </row>
    <row r="114" spans="1:10" x14ac:dyDescent="0.25">
      <c r="A114" s="199"/>
      <c r="B114" s="199"/>
      <c r="C114" s="199"/>
      <c r="D114" s="199"/>
      <c r="E114" s="199"/>
      <c r="F114" s="199"/>
      <c r="G114" s="199"/>
      <c r="H114" s="199"/>
      <c r="I114" s="199"/>
      <c r="J114" s="199"/>
    </row>
    <row r="115" spans="1:10" x14ac:dyDescent="0.25">
      <c r="A115" s="199"/>
      <c r="B115" s="199"/>
      <c r="C115" s="199"/>
      <c r="D115" s="199"/>
      <c r="E115" s="199"/>
      <c r="F115" s="199"/>
      <c r="G115" s="199"/>
      <c r="H115" s="199"/>
      <c r="I115" s="199"/>
      <c r="J115" s="199"/>
    </row>
    <row r="116" spans="1:10" x14ac:dyDescent="0.25">
      <c r="A116" s="199"/>
      <c r="B116" s="199"/>
      <c r="C116" s="199"/>
      <c r="D116" s="199"/>
      <c r="E116" s="199"/>
      <c r="F116" s="199"/>
      <c r="G116" s="199"/>
      <c r="H116" s="199"/>
      <c r="I116" s="199"/>
      <c r="J116" s="199"/>
    </row>
    <row r="117" spans="1:10" x14ac:dyDescent="0.25">
      <c r="A117" s="199"/>
      <c r="B117" s="199"/>
      <c r="C117" s="199"/>
      <c r="D117" s="199"/>
      <c r="E117" s="199"/>
      <c r="F117" s="199"/>
      <c r="G117" s="199"/>
      <c r="H117" s="199"/>
      <c r="I117" s="199"/>
      <c r="J117" s="199"/>
    </row>
    <row r="118" spans="1:10" x14ac:dyDescent="0.25">
      <c r="A118" s="199"/>
      <c r="B118" s="199"/>
      <c r="C118" s="199"/>
      <c r="D118" s="199"/>
      <c r="E118" s="199"/>
      <c r="F118" s="199"/>
      <c r="G118" s="199"/>
      <c r="H118" s="199"/>
      <c r="I118" s="199"/>
      <c r="J118" s="199"/>
    </row>
    <row r="119" spans="1:10" x14ac:dyDescent="0.25">
      <c r="A119" s="200"/>
      <c r="B119" s="200"/>
      <c r="C119" s="200"/>
      <c r="D119" s="200"/>
      <c r="E119" s="200"/>
      <c r="F119" s="200"/>
      <c r="G119" s="200"/>
      <c r="H119" s="200"/>
      <c r="I119" s="200"/>
      <c r="J119" s="200"/>
    </row>
    <row r="120" spans="1:10" x14ac:dyDescent="0.25">
      <c r="A120" s="200"/>
      <c r="B120" s="200"/>
      <c r="C120" s="200"/>
      <c r="D120" s="200"/>
      <c r="E120" s="200"/>
      <c r="F120" s="200"/>
      <c r="G120" s="200"/>
      <c r="H120" s="200"/>
      <c r="I120" s="200"/>
      <c r="J120" s="200"/>
    </row>
  </sheetData>
  <mergeCells count="47">
    <mergeCell ref="A72:J72"/>
    <mergeCell ref="A73:J73"/>
    <mergeCell ref="A74:J74"/>
    <mergeCell ref="A75:J75"/>
    <mergeCell ref="A54:J54"/>
    <mergeCell ref="A67:J67"/>
    <mergeCell ref="A68:J68"/>
    <mergeCell ref="A69:J69"/>
    <mergeCell ref="A70:J70"/>
    <mergeCell ref="A71:J71"/>
    <mergeCell ref="A48:J48"/>
    <mergeCell ref="A49:J49"/>
    <mergeCell ref="A50:J50"/>
    <mergeCell ref="A51:J51"/>
    <mergeCell ref="A52:J52"/>
    <mergeCell ref="A46:J46"/>
    <mergeCell ref="A47:J47"/>
    <mergeCell ref="A16:J16"/>
    <mergeCell ref="A17:J17"/>
    <mergeCell ref="A18:J18"/>
    <mergeCell ref="A19:J19"/>
    <mergeCell ref="A20:J20"/>
    <mergeCell ref="A22:J22"/>
    <mergeCell ref="A21:J21"/>
    <mergeCell ref="A42:J42"/>
    <mergeCell ref="A23:J23"/>
    <mergeCell ref="A24:J24"/>
    <mergeCell ref="A44:J44"/>
    <mergeCell ref="A45:J45"/>
    <mergeCell ref="A118:J118"/>
    <mergeCell ref="A119:J119"/>
    <mergeCell ref="A120:J120"/>
    <mergeCell ref="A112:J112"/>
    <mergeCell ref="A113:J113"/>
    <mergeCell ref="A114:J114"/>
    <mergeCell ref="A115:J115"/>
    <mergeCell ref="A116:J116"/>
    <mergeCell ref="A90:J90"/>
    <mergeCell ref="A91:J91"/>
    <mergeCell ref="A92:J92"/>
    <mergeCell ref="A93:J93"/>
    <mergeCell ref="A117:J117"/>
    <mergeCell ref="A94:J94"/>
    <mergeCell ref="A95:J95"/>
    <mergeCell ref="A96:J96"/>
    <mergeCell ref="A97:J97"/>
    <mergeCell ref="A98:J98"/>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zoomScaleNormal="100" workbookViewId="0">
      <selection activeCell="D1" sqref="D1"/>
    </sheetView>
  </sheetViews>
  <sheetFormatPr defaultColWidth="28" defaultRowHeight="15" x14ac:dyDescent="0.25"/>
  <sheetData>
    <row r="1" spans="1:5" x14ac:dyDescent="0.25">
      <c r="A1" s="38" t="s">
        <v>25</v>
      </c>
      <c r="B1" s="39">
        <v>1</v>
      </c>
      <c r="C1" s="39">
        <v>2</v>
      </c>
      <c r="D1" s="39">
        <v>3</v>
      </c>
      <c r="E1" s="39">
        <v>4</v>
      </c>
    </row>
    <row r="2" spans="1:5" s="41" customFormat="1" ht="114.75" x14ac:dyDescent="0.25">
      <c r="A2" s="28" t="s">
        <v>148</v>
      </c>
      <c r="B2" s="54" t="s">
        <v>70</v>
      </c>
      <c r="C2" s="53" t="s">
        <v>69</v>
      </c>
      <c r="D2" s="54" t="s">
        <v>220</v>
      </c>
      <c r="E2" s="55" t="s">
        <v>28</v>
      </c>
    </row>
    <row r="3" spans="1:5" s="41" customFormat="1" ht="26.25" x14ac:dyDescent="0.25">
      <c r="A3" s="28" t="s">
        <v>150</v>
      </c>
      <c r="B3" s="51" t="s">
        <v>27</v>
      </c>
      <c r="C3" s="52" t="s">
        <v>28</v>
      </c>
      <c r="D3" s="51" t="s">
        <v>144</v>
      </c>
      <c r="E3" s="52" t="s">
        <v>28</v>
      </c>
    </row>
    <row r="4" spans="1:5" s="41" customFormat="1" ht="51" x14ac:dyDescent="0.25">
      <c r="A4" s="28" t="s">
        <v>151</v>
      </c>
      <c r="B4" s="50" t="s">
        <v>67</v>
      </c>
      <c r="C4" s="52" t="s">
        <v>28</v>
      </c>
      <c r="D4" s="50" t="s">
        <v>68</v>
      </c>
      <c r="E4" s="50" t="s">
        <v>71</v>
      </c>
    </row>
    <row r="5" spans="1:5" s="41" customFormat="1" ht="63.75" x14ac:dyDescent="0.25">
      <c r="A5" s="28" t="s">
        <v>152</v>
      </c>
      <c r="B5" s="54" t="s">
        <v>204</v>
      </c>
      <c r="C5" s="52" t="s">
        <v>28</v>
      </c>
      <c r="D5" s="54" t="s">
        <v>203</v>
      </c>
      <c r="E5" s="52" t="s">
        <v>28</v>
      </c>
    </row>
    <row r="6" spans="1:5" s="41" customFormat="1" ht="26.25" x14ac:dyDescent="0.25">
      <c r="A6" s="28" t="s">
        <v>222</v>
      </c>
      <c r="B6" s="51" t="s">
        <v>57</v>
      </c>
      <c r="C6" s="51" t="s">
        <v>56</v>
      </c>
      <c r="D6" s="51" t="s">
        <v>59</v>
      </c>
      <c r="E6" s="51" t="s">
        <v>58</v>
      </c>
    </row>
    <row r="7" spans="1:5" s="41" customFormat="1" ht="26.25" x14ac:dyDescent="0.25">
      <c r="A7" s="28" t="s">
        <v>154</v>
      </c>
      <c r="B7" s="51" t="s">
        <v>57</v>
      </c>
      <c r="C7" s="51" t="s">
        <v>56</v>
      </c>
      <c r="D7" s="51" t="s">
        <v>59</v>
      </c>
      <c r="E7" s="51" t="s">
        <v>58</v>
      </c>
    </row>
    <row r="8" spans="1:5" s="41" customFormat="1" ht="26.25" x14ac:dyDescent="0.25">
      <c r="A8" s="67" t="s">
        <v>155</v>
      </c>
      <c r="B8" s="53" t="s">
        <v>61</v>
      </c>
      <c r="C8" s="53" t="s">
        <v>59</v>
      </c>
      <c r="D8" s="53" t="s">
        <v>26</v>
      </c>
      <c r="E8" s="53" t="s">
        <v>60</v>
      </c>
    </row>
    <row r="9" spans="1:5" s="41" customFormat="1" ht="153" x14ac:dyDescent="0.25">
      <c r="A9" s="28" t="s">
        <v>156</v>
      </c>
      <c r="B9" s="50" t="s">
        <v>30</v>
      </c>
      <c r="C9" s="50" t="s">
        <v>31</v>
      </c>
      <c r="D9" s="50" t="s">
        <v>32</v>
      </c>
      <c r="E9" s="50" t="s">
        <v>33</v>
      </c>
    </row>
    <row r="10" spans="1:5" s="41" customFormat="1" ht="216.75" x14ac:dyDescent="0.25">
      <c r="A10" s="67" t="s">
        <v>157</v>
      </c>
      <c r="B10" s="50" t="s">
        <v>63</v>
      </c>
      <c r="C10" s="50" t="s">
        <v>64</v>
      </c>
      <c r="D10" s="50" t="s">
        <v>66</v>
      </c>
      <c r="E10" s="50" t="s">
        <v>65</v>
      </c>
    </row>
    <row r="11" spans="1:5" s="41" customFormat="1" ht="204" x14ac:dyDescent="0.25">
      <c r="A11" s="28" t="s">
        <v>158</v>
      </c>
      <c r="B11" s="50" t="s">
        <v>223</v>
      </c>
      <c r="C11" s="50" t="s">
        <v>146</v>
      </c>
      <c r="D11" s="50" t="s">
        <v>221</v>
      </c>
      <c r="E11" s="50" t="s">
        <v>145</v>
      </c>
    </row>
    <row r="12" spans="1:5" s="41" customFormat="1" ht="76.5" x14ac:dyDescent="0.25">
      <c r="A12" s="28" t="s">
        <v>159</v>
      </c>
      <c r="B12" s="50" t="s">
        <v>34</v>
      </c>
      <c r="C12" s="50" t="s">
        <v>225</v>
      </c>
      <c r="D12" s="50" t="s">
        <v>227</v>
      </c>
      <c r="E12" s="50" t="s">
        <v>62</v>
      </c>
    </row>
    <row r="13" spans="1:5" s="41" customFormat="1" ht="127.5" x14ac:dyDescent="0.25">
      <c r="A13" s="28" t="s">
        <v>160</v>
      </c>
      <c r="B13" s="50" t="s">
        <v>34</v>
      </c>
      <c r="C13" s="50" t="s">
        <v>224</v>
      </c>
      <c r="D13" s="50" t="s">
        <v>226</v>
      </c>
      <c r="E13" s="50" t="s">
        <v>35</v>
      </c>
    </row>
  </sheetData>
  <pageMargins left="0" right="0" top="0.75" bottom="0.75" header="0.3" footer="0.3"/>
  <pageSetup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workbookViewId="0"/>
  </sheetViews>
  <sheetFormatPr defaultColWidth="29.28515625" defaultRowHeight="15" x14ac:dyDescent="0.25"/>
  <cols>
    <col min="1" max="1" width="28.85546875" bestFit="1" customWidth="1"/>
    <col min="3" max="3" width="29.140625" bestFit="1" customWidth="1"/>
    <col min="5" max="5" width="28.85546875" bestFit="1" customWidth="1"/>
  </cols>
  <sheetData>
    <row r="1" spans="1:6" x14ac:dyDescent="0.25">
      <c r="A1" s="46" t="s">
        <v>122</v>
      </c>
      <c r="B1" s="40">
        <v>1</v>
      </c>
      <c r="C1" s="40">
        <v>2</v>
      </c>
      <c r="D1" s="40">
        <v>3</v>
      </c>
      <c r="E1" s="40">
        <v>4</v>
      </c>
    </row>
    <row r="2" spans="1:6" s="41" customFormat="1" ht="114.75" x14ac:dyDescent="0.25">
      <c r="A2" s="28" t="s">
        <v>148</v>
      </c>
      <c r="B2" s="54" t="s">
        <v>70</v>
      </c>
      <c r="C2" s="53" t="s">
        <v>69</v>
      </c>
      <c r="D2" s="54" t="s">
        <v>213</v>
      </c>
      <c r="E2" s="55" t="s">
        <v>28</v>
      </c>
      <c r="F2" s="65"/>
    </row>
    <row r="3" spans="1:6" s="41" customFormat="1" ht="26.25" x14ac:dyDescent="0.25">
      <c r="A3" s="28" t="s">
        <v>150</v>
      </c>
      <c r="B3" s="51" t="s">
        <v>27</v>
      </c>
      <c r="C3" s="52" t="s">
        <v>28</v>
      </c>
      <c r="D3" s="51" t="s">
        <v>144</v>
      </c>
      <c r="E3" s="52" t="s">
        <v>28</v>
      </c>
      <c r="F3" s="65"/>
    </row>
    <row r="4" spans="1:6" s="41" customFormat="1" ht="51" x14ac:dyDescent="0.25">
      <c r="A4" s="28" t="s">
        <v>151</v>
      </c>
      <c r="B4" s="50" t="s">
        <v>67</v>
      </c>
      <c r="C4" s="52" t="s">
        <v>28</v>
      </c>
      <c r="D4" s="50" t="s">
        <v>68</v>
      </c>
      <c r="E4" s="50" t="s">
        <v>71</v>
      </c>
      <c r="F4" s="65"/>
    </row>
    <row r="5" spans="1:6" s="41" customFormat="1" ht="51" x14ac:dyDescent="0.25">
      <c r="A5" s="28" t="s">
        <v>152</v>
      </c>
      <c r="B5" s="54" t="s">
        <v>204</v>
      </c>
      <c r="C5" s="52" t="s">
        <v>28</v>
      </c>
      <c r="D5" s="54" t="s">
        <v>203</v>
      </c>
      <c r="E5" s="52" t="s">
        <v>28</v>
      </c>
      <c r="F5" s="65"/>
    </row>
    <row r="6" spans="1:6" s="41" customFormat="1" ht="26.25" x14ac:dyDescent="0.25">
      <c r="A6" s="28" t="s">
        <v>153</v>
      </c>
      <c r="B6" s="51" t="s">
        <v>57</v>
      </c>
      <c r="C6" s="51" t="s">
        <v>56</v>
      </c>
      <c r="D6" s="51" t="s">
        <v>59</v>
      </c>
      <c r="E6" s="51" t="s">
        <v>58</v>
      </c>
      <c r="F6" s="65"/>
    </row>
    <row r="7" spans="1:6" s="41" customFormat="1" ht="89.25" x14ac:dyDescent="0.25">
      <c r="A7" s="28" t="s">
        <v>161</v>
      </c>
      <c r="B7" s="49" t="s">
        <v>36</v>
      </c>
      <c r="C7" s="49" t="s">
        <v>72</v>
      </c>
      <c r="D7" s="49" t="s">
        <v>73</v>
      </c>
      <c r="E7" s="49" t="s">
        <v>37</v>
      </c>
      <c r="F7" s="65"/>
    </row>
    <row r="8" spans="1:6" s="41" customFormat="1" ht="26.25" x14ac:dyDescent="0.25">
      <c r="A8" s="28" t="s">
        <v>162</v>
      </c>
      <c r="B8" s="53" t="s">
        <v>77</v>
      </c>
      <c r="C8" s="53" t="s">
        <v>76</v>
      </c>
      <c r="D8" s="53" t="s">
        <v>74</v>
      </c>
      <c r="E8" s="53" t="s">
        <v>75</v>
      </c>
      <c r="F8" s="65"/>
    </row>
    <row r="9" spans="1:6" s="41" customFormat="1" ht="26.25" x14ac:dyDescent="0.25">
      <c r="A9" s="28" t="s">
        <v>163</v>
      </c>
      <c r="B9" s="53" t="s">
        <v>77</v>
      </c>
      <c r="C9" s="52" t="s">
        <v>28</v>
      </c>
      <c r="D9" s="53" t="s">
        <v>78</v>
      </c>
      <c r="E9" s="52" t="s">
        <v>28</v>
      </c>
      <c r="F9" s="65"/>
    </row>
    <row r="10" spans="1:6" s="41" customFormat="1" ht="165.75" x14ac:dyDescent="0.25">
      <c r="A10" s="28" t="s">
        <v>164</v>
      </c>
      <c r="B10" s="49" t="s">
        <v>38</v>
      </c>
      <c r="C10" s="49" t="s">
        <v>39</v>
      </c>
      <c r="D10" s="49" t="s">
        <v>40</v>
      </c>
      <c r="E10" s="50" t="s">
        <v>79</v>
      </c>
      <c r="F10" s="65"/>
    </row>
    <row r="11" spans="1:6" s="41" customFormat="1" ht="38.25" x14ac:dyDescent="0.25">
      <c r="A11" s="28" t="s">
        <v>165</v>
      </c>
      <c r="B11" s="53" t="s">
        <v>83</v>
      </c>
      <c r="C11" s="53" t="s">
        <v>82</v>
      </c>
      <c r="D11" s="53" t="s">
        <v>80</v>
      </c>
      <c r="E11" s="53" t="s">
        <v>81</v>
      </c>
      <c r="F11" s="65"/>
    </row>
    <row r="12" spans="1:6" s="41" customFormat="1" ht="51" x14ac:dyDescent="0.25">
      <c r="A12" s="28" t="s">
        <v>166</v>
      </c>
      <c r="B12" s="54" t="s">
        <v>207</v>
      </c>
      <c r="C12" s="54" t="s">
        <v>206</v>
      </c>
      <c r="D12" s="54" t="s">
        <v>205</v>
      </c>
      <c r="E12" s="52" t="s">
        <v>28</v>
      </c>
      <c r="F12" s="65"/>
    </row>
    <row r="13" spans="1:6" s="41" customFormat="1" ht="191.25" x14ac:dyDescent="0.25">
      <c r="A13" s="28" t="s">
        <v>167</v>
      </c>
      <c r="B13" s="50" t="s">
        <v>29</v>
      </c>
      <c r="C13" s="50" t="s">
        <v>146</v>
      </c>
      <c r="D13" s="50" t="s">
        <v>147</v>
      </c>
      <c r="E13" s="50" t="s">
        <v>145</v>
      </c>
      <c r="F13" s="65"/>
    </row>
    <row r="14" spans="1:6" s="41" customFormat="1" ht="140.25" x14ac:dyDescent="0.25">
      <c r="A14" s="28" t="s">
        <v>168</v>
      </c>
      <c r="B14" s="53" t="s">
        <v>214</v>
      </c>
      <c r="C14" s="53" t="s">
        <v>86</v>
      </c>
      <c r="D14" s="53" t="s">
        <v>85</v>
      </c>
      <c r="E14" s="53" t="s">
        <v>84</v>
      </c>
      <c r="F14" s="65"/>
    </row>
    <row r="15" spans="1:6" s="41" customFormat="1" ht="26.25" x14ac:dyDescent="0.25">
      <c r="A15" s="28" t="s">
        <v>169</v>
      </c>
      <c r="B15" s="53" t="s">
        <v>87</v>
      </c>
      <c r="C15" s="53" t="s">
        <v>56</v>
      </c>
      <c r="D15" s="53" t="s">
        <v>59</v>
      </c>
      <c r="E15" s="53" t="s">
        <v>58</v>
      </c>
      <c r="F15" s="65"/>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workbookViewId="0">
      <selection activeCell="A4" sqref="A4"/>
    </sheetView>
  </sheetViews>
  <sheetFormatPr defaultColWidth="18.85546875" defaultRowHeight="15" x14ac:dyDescent="0.25"/>
  <cols>
    <col min="1" max="1" width="32.7109375" style="64" customWidth="1"/>
    <col min="2" max="2" width="33.7109375" style="64" customWidth="1"/>
    <col min="3" max="3" width="29.140625" style="64" customWidth="1"/>
    <col min="4" max="4" width="33.28515625" style="64" customWidth="1"/>
    <col min="5" max="5" width="33.7109375" style="64" customWidth="1"/>
  </cols>
  <sheetData>
    <row r="1" spans="1:5" x14ac:dyDescent="0.25">
      <c r="A1" s="60" t="s">
        <v>241</v>
      </c>
      <c r="B1" s="61">
        <v>1</v>
      </c>
      <c r="C1" s="61">
        <v>2</v>
      </c>
      <c r="D1" s="61">
        <v>3</v>
      </c>
      <c r="E1" s="61">
        <v>4</v>
      </c>
    </row>
    <row r="2" spans="1:5" ht="63.75" x14ac:dyDescent="0.25">
      <c r="A2" s="28" t="s">
        <v>170</v>
      </c>
      <c r="B2" s="53" t="s">
        <v>141</v>
      </c>
      <c r="C2" s="53" t="s">
        <v>89</v>
      </c>
      <c r="D2" s="53" t="s">
        <v>88</v>
      </c>
      <c r="E2" s="55" t="s">
        <v>28</v>
      </c>
    </row>
    <row r="3" spans="1:5" ht="51" x14ac:dyDescent="0.25">
      <c r="A3" s="28" t="s">
        <v>171</v>
      </c>
      <c r="B3" s="53" t="s">
        <v>92</v>
      </c>
      <c r="C3" s="53" t="s">
        <v>91</v>
      </c>
      <c r="D3" s="53" t="s">
        <v>142</v>
      </c>
      <c r="E3" s="53" t="s">
        <v>90</v>
      </c>
    </row>
    <row r="4" spans="1:5" ht="153" x14ac:dyDescent="0.25">
      <c r="A4" s="28" t="s">
        <v>172</v>
      </c>
      <c r="B4" s="56" t="s">
        <v>143</v>
      </c>
      <c r="C4" s="56" t="s">
        <v>95</v>
      </c>
      <c r="D4" s="56" t="s">
        <v>94</v>
      </c>
      <c r="E4" s="57" t="s">
        <v>93</v>
      </c>
    </row>
    <row r="5" spans="1:5" ht="63.75" x14ac:dyDescent="0.25">
      <c r="A5" s="28" t="s">
        <v>173</v>
      </c>
      <c r="B5" s="53" t="s">
        <v>215</v>
      </c>
      <c r="C5" s="55" t="s">
        <v>28</v>
      </c>
      <c r="D5" s="53" t="s">
        <v>216</v>
      </c>
      <c r="E5" s="55" t="s">
        <v>28</v>
      </c>
    </row>
    <row r="6" spans="1:5" ht="63.75" x14ac:dyDescent="0.25">
      <c r="A6" s="28" t="s">
        <v>174</v>
      </c>
      <c r="B6" s="53" t="s">
        <v>100</v>
      </c>
      <c r="C6" s="53" t="s">
        <v>99</v>
      </c>
      <c r="D6" s="53" t="s">
        <v>217</v>
      </c>
      <c r="E6" s="55" t="s">
        <v>28</v>
      </c>
    </row>
    <row r="7" spans="1:5" ht="26.25" x14ac:dyDescent="0.25">
      <c r="A7" s="28" t="s">
        <v>175</v>
      </c>
      <c r="B7" s="53" t="s">
        <v>104</v>
      </c>
      <c r="C7" s="53" t="s">
        <v>101</v>
      </c>
      <c r="D7" s="53" t="s">
        <v>102</v>
      </c>
      <c r="E7" s="53" t="s">
        <v>103</v>
      </c>
    </row>
    <row r="8" spans="1:5" ht="114.75" x14ac:dyDescent="0.25">
      <c r="A8" s="28" t="s">
        <v>176</v>
      </c>
      <c r="B8" s="62" t="s">
        <v>218</v>
      </c>
      <c r="C8" s="62" t="s">
        <v>98</v>
      </c>
      <c r="D8" s="62" t="s">
        <v>238</v>
      </c>
      <c r="E8" s="62" t="s">
        <v>239</v>
      </c>
    </row>
    <row r="9" spans="1:5" ht="102" x14ac:dyDescent="0.25">
      <c r="A9" s="28" t="s">
        <v>177</v>
      </c>
      <c r="B9" s="56" t="s">
        <v>97</v>
      </c>
      <c r="C9" s="56" t="s">
        <v>44</v>
      </c>
      <c r="D9" s="71" t="s">
        <v>240</v>
      </c>
      <c r="E9" s="63" t="s">
        <v>28</v>
      </c>
    </row>
    <row r="10" spans="1:5" ht="51" x14ac:dyDescent="0.25">
      <c r="A10" s="28" t="s">
        <v>178</v>
      </c>
      <c r="B10" s="56" t="s">
        <v>96</v>
      </c>
      <c r="C10" s="56" t="s">
        <v>41</v>
      </c>
      <c r="D10" s="56" t="s">
        <v>42</v>
      </c>
      <c r="E10" s="57" t="s">
        <v>43</v>
      </c>
    </row>
  </sheetData>
  <pageMargins left="0.2" right="0.2" top="0.75" bottom="0.75" header="0.3" footer="0.3"/>
  <pageSetup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workbookViewId="0"/>
  </sheetViews>
  <sheetFormatPr defaultRowHeight="15" x14ac:dyDescent="0.25"/>
  <cols>
    <col min="1" max="1" width="33.7109375" customWidth="1"/>
    <col min="2" max="2" width="29.42578125" customWidth="1"/>
    <col min="3" max="3" width="33" customWidth="1"/>
    <col min="4" max="4" width="37.42578125" customWidth="1"/>
    <col min="5" max="5" width="29.42578125" customWidth="1"/>
  </cols>
  <sheetData>
    <row r="1" spans="1:5" x14ac:dyDescent="0.25">
      <c r="A1" s="60" t="s">
        <v>242</v>
      </c>
      <c r="B1" s="61">
        <v>1</v>
      </c>
      <c r="C1" s="61">
        <v>2</v>
      </c>
      <c r="D1" s="61">
        <v>3</v>
      </c>
      <c r="E1" s="61">
        <v>4</v>
      </c>
    </row>
    <row r="2" spans="1:5" ht="63.75" x14ac:dyDescent="0.25">
      <c r="A2" s="28" t="s">
        <v>170</v>
      </c>
      <c r="B2" s="53" t="s">
        <v>141</v>
      </c>
      <c r="C2" s="53" t="s">
        <v>89</v>
      </c>
      <c r="D2" s="53" t="s">
        <v>88</v>
      </c>
      <c r="E2" s="55" t="s">
        <v>28</v>
      </c>
    </row>
    <row r="3" spans="1:5" ht="51" x14ac:dyDescent="0.25">
      <c r="A3" s="28" t="s">
        <v>171</v>
      </c>
      <c r="B3" s="53" t="s">
        <v>92</v>
      </c>
      <c r="C3" s="53" t="s">
        <v>91</v>
      </c>
      <c r="D3" s="53" t="s">
        <v>142</v>
      </c>
      <c r="E3" s="53" t="s">
        <v>90</v>
      </c>
    </row>
    <row r="4" spans="1:5" ht="114.75" x14ac:dyDescent="0.25">
      <c r="A4" s="28" t="s">
        <v>172</v>
      </c>
      <c r="B4" s="56" t="s">
        <v>232</v>
      </c>
      <c r="C4" s="56" t="s">
        <v>231</v>
      </c>
      <c r="D4" s="56" t="s">
        <v>230</v>
      </c>
      <c r="E4" s="57" t="s">
        <v>93</v>
      </c>
    </row>
    <row r="5" spans="1:5" ht="63.75" x14ac:dyDescent="0.25">
      <c r="A5" s="28" t="s">
        <v>173</v>
      </c>
      <c r="B5" s="53" t="s">
        <v>215</v>
      </c>
      <c r="C5" s="55" t="s">
        <v>28</v>
      </c>
      <c r="D5" s="53" t="s">
        <v>233</v>
      </c>
      <c r="E5" s="55" t="s">
        <v>28</v>
      </c>
    </row>
    <row r="6" spans="1:5" ht="76.5" x14ac:dyDescent="0.25">
      <c r="A6" s="28" t="s">
        <v>174</v>
      </c>
      <c r="B6" s="53" t="s">
        <v>100</v>
      </c>
      <c r="C6" s="53" t="s">
        <v>99</v>
      </c>
      <c r="D6" s="53" t="s">
        <v>234</v>
      </c>
      <c r="E6" s="55" t="s">
        <v>28</v>
      </c>
    </row>
    <row r="7" spans="1:5" ht="26.25" x14ac:dyDescent="0.25">
      <c r="A7" s="28" t="s">
        <v>175</v>
      </c>
      <c r="B7" s="53" t="s">
        <v>104</v>
      </c>
      <c r="C7" s="53" t="s">
        <v>101</v>
      </c>
      <c r="D7" s="53" t="s">
        <v>102</v>
      </c>
      <c r="E7" s="53" t="s">
        <v>103</v>
      </c>
    </row>
    <row r="8" spans="1:5" ht="114.75" x14ac:dyDescent="0.25">
      <c r="A8" s="28" t="s">
        <v>176</v>
      </c>
      <c r="B8" s="62" t="s">
        <v>218</v>
      </c>
      <c r="C8" s="62" t="s">
        <v>237</v>
      </c>
      <c r="D8" s="62" t="s">
        <v>236</v>
      </c>
      <c r="E8" s="62" t="s">
        <v>235</v>
      </c>
    </row>
    <row r="9" spans="1:5" ht="102" x14ac:dyDescent="0.25">
      <c r="A9" s="28" t="s">
        <v>177</v>
      </c>
      <c r="B9" s="56" t="s">
        <v>97</v>
      </c>
      <c r="C9" s="56" t="s">
        <v>44</v>
      </c>
      <c r="D9" s="71" t="s">
        <v>208</v>
      </c>
      <c r="E9" s="63" t="s">
        <v>28</v>
      </c>
    </row>
    <row r="10" spans="1:5" ht="63.75" x14ac:dyDescent="0.25">
      <c r="A10" s="28" t="s">
        <v>178</v>
      </c>
      <c r="B10" s="56" t="s">
        <v>96</v>
      </c>
      <c r="C10" s="56" t="s">
        <v>41</v>
      </c>
      <c r="D10" s="56" t="s">
        <v>42</v>
      </c>
      <c r="E10" s="57" t="s">
        <v>43</v>
      </c>
    </row>
  </sheetData>
  <pageMargins left="0.7" right="0.7" top="0.75" bottom="0.75" header="0.3" footer="0.3"/>
  <pageSetup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workbookViewId="0"/>
  </sheetViews>
  <sheetFormatPr defaultColWidth="32" defaultRowHeight="15" x14ac:dyDescent="0.25"/>
  <sheetData>
    <row r="1" spans="1:5" x14ac:dyDescent="0.25">
      <c r="A1" s="44" t="s">
        <v>121</v>
      </c>
      <c r="B1" s="45">
        <v>1</v>
      </c>
      <c r="C1" s="45">
        <v>2</v>
      </c>
      <c r="D1" s="45">
        <v>3</v>
      </c>
      <c r="E1" s="45">
        <v>4</v>
      </c>
    </row>
    <row r="2" spans="1:5" s="41" customFormat="1" ht="38.25" x14ac:dyDescent="0.25">
      <c r="A2" s="28" t="s">
        <v>179</v>
      </c>
      <c r="B2" s="54" t="s">
        <v>197</v>
      </c>
      <c r="C2" s="53" t="s">
        <v>196</v>
      </c>
      <c r="D2" s="54" t="s">
        <v>195</v>
      </c>
      <c r="E2" s="52" t="s">
        <v>28</v>
      </c>
    </row>
    <row r="3" spans="1:5" s="41" customFormat="1" ht="26.25" x14ac:dyDescent="0.25">
      <c r="A3" s="28" t="s">
        <v>180</v>
      </c>
      <c r="B3" s="50" t="s">
        <v>198</v>
      </c>
      <c r="C3" s="52" t="s">
        <v>28</v>
      </c>
      <c r="D3" s="50" t="s">
        <v>199</v>
      </c>
      <c r="E3" s="52" t="s">
        <v>28</v>
      </c>
    </row>
    <row r="4" spans="1:5" ht="26.25" x14ac:dyDescent="0.25">
      <c r="A4" s="28" t="s">
        <v>181</v>
      </c>
      <c r="B4" s="53" t="s">
        <v>108</v>
      </c>
      <c r="C4" s="53" t="s">
        <v>107</v>
      </c>
      <c r="D4" s="53" t="s">
        <v>105</v>
      </c>
      <c r="E4" s="53" t="s">
        <v>106</v>
      </c>
    </row>
    <row r="5" spans="1:5" ht="26.25" x14ac:dyDescent="0.25">
      <c r="A5" s="28" t="s">
        <v>182</v>
      </c>
      <c r="B5" s="53" t="s">
        <v>112</v>
      </c>
      <c r="C5" s="53" t="s">
        <v>111</v>
      </c>
      <c r="D5" s="53" t="s">
        <v>109</v>
      </c>
      <c r="E5" s="53" t="s">
        <v>110</v>
      </c>
    </row>
    <row r="6" spans="1:5" s="41" customFormat="1" ht="38.25" x14ac:dyDescent="0.25">
      <c r="A6" s="28" t="s">
        <v>183</v>
      </c>
      <c r="B6" s="54" t="s">
        <v>209</v>
      </c>
      <c r="C6" s="52" t="s">
        <v>28</v>
      </c>
      <c r="D6" s="54" t="s">
        <v>219</v>
      </c>
      <c r="E6" s="52" t="s">
        <v>28</v>
      </c>
    </row>
    <row r="7" spans="1:5" ht="26.25" x14ac:dyDescent="0.25">
      <c r="A7" s="28" t="s">
        <v>184</v>
      </c>
      <c r="B7" s="53" t="s">
        <v>115</v>
      </c>
      <c r="C7" s="53" t="s">
        <v>114</v>
      </c>
      <c r="D7" s="53" t="s">
        <v>56</v>
      </c>
      <c r="E7" s="53" t="s">
        <v>113</v>
      </c>
    </row>
    <row r="8" spans="1:5" ht="26.25" x14ac:dyDescent="0.25">
      <c r="A8" s="28" t="s">
        <v>185</v>
      </c>
      <c r="B8" s="53" t="s">
        <v>115</v>
      </c>
      <c r="C8" s="53" t="s">
        <v>114</v>
      </c>
      <c r="D8" s="53" t="s">
        <v>56</v>
      </c>
      <c r="E8" s="53" t="s">
        <v>113</v>
      </c>
    </row>
    <row r="9" spans="1:5" ht="102" x14ac:dyDescent="0.25">
      <c r="A9" s="28" t="s">
        <v>186</v>
      </c>
      <c r="B9" s="50" t="s">
        <v>118</v>
      </c>
      <c r="C9" s="50" t="s">
        <v>119</v>
      </c>
      <c r="D9" s="50" t="s">
        <v>120</v>
      </c>
      <c r="E9" s="50" t="s">
        <v>62</v>
      </c>
    </row>
    <row r="10" spans="1:5" ht="26.25" x14ac:dyDescent="0.25">
      <c r="A10" s="28" t="s">
        <v>187</v>
      </c>
      <c r="B10" s="53" t="s">
        <v>117</v>
      </c>
      <c r="C10" s="55" t="s">
        <v>28</v>
      </c>
      <c r="D10" s="53" t="s">
        <v>116</v>
      </c>
      <c r="E10" s="55" t="s">
        <v>28</v>
      </c>
    </row>
  </sheetData>
  <pageMargins left="0.2" right="0.2"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zoomScaleNormal="100" workbookViewId="0">
      <selection activeCell="G61" sqref="G61"/>
    </sheetView>
  </sheetViews>
  <sheetFormatPr defaultRowHeight="15" x14ac:dyDescent="0.25"/>
  <cols>
    <col min="1" max="1" width="81.28515625" customWidth="1"/>
    <col min="2" max="2" width="4.42578125" customWidth="1"/>
    <col min="3" max="3" width="4.28515625" customWidth="1"/>
    <col min="4" max="4" width="4.5703125" customWidth="1"/>
    <col min="5" max="5" width="4" customWidth="1"/>
    <col min="6" max="6" width="4.140625" customWidth="1"/>
    <col min="7" max="8" width="4.28515625" customWidth="1"/>
    <col min="9" max="9" width="4.42578125" customWidth="1"/>
    <col min="10" max="10" width="4.28515625" customWidth="1"/>
    <col min="13" max="13" width="11.7109375" customWidth="1"/>
  </cols>
  <sheetData>
    <row r="1" spans="1:13" ht="75" customHeight="1" x14ac:dyDescent="0.25">
      <c r="A1" s="69" t="s">
        <v>200</v>
      </c>
      <c r="B1" s="94" t="s">
        <v>131</v>
      </c>
      <c r="C1" s="94" t="s">
        <v>132</v>
      </c>
      <c r="D1" s="94" t="s">
        <v>133</v>
      </c>
      <c r="E1" s="94" t="s">
        <v>134</v>
      </c>
      <c r="F1" s="94" t="s">
        <v>135</v>
      </c>
      <c r="G1" s="95" t="s">
        <v>136</v>
      </c>
      <c r="H1" s="95" t="s">
        <v>137</v>
      </c>
      <c r="I1" s="95" t="s">
        <v>138</v>
      </c>
      <c r="J1" s="95" t="s">
        <v>139</v>
      </c>
      <c r="K1" s="90" t="s">
        <v>47</v>
      </c>
      <c r="L1" s="90" t="s">
        <v>48</v>
      </c>
      <c r="M1" s="90" t="s">
        <v>49</v>
      </c>
    </row>
    <row r="2" spans="1:13" s="41" customFormat="1" ht="15.75" x14ac:dyDescent="0.25">
      <c r="A2" s="68" t="s">
        <v>148</v>
      </c>
      <c r="B2" s="96"/>
      <c r="C2" s="96"/>
      <c r="D2" s="96"/>
      <c r="E2" s="96"/>
      <c r="F2" s="96"/>
      <c r="G2" s="97"/>
      <c r="H2" s="97"/>
      <c r="I2" s="97"/>
      <c r="J2" s="97"/>
      <c r="K2" s="91" t="e">
        <f>AVERAGE(B2:J2)</f>
        <v>#DIV/0!</v>
      </c>
      <c r="L2" s="91" t="e">
        <f>STDEV(B2:J2)</f>
        <v>#DIV/0!</v>
      </c>
      <c r="M2" s="91" t="e">
        <f>(COUNTIF(B2:J2,"&gt;2"))/(COUNT(B2:J2))</f>
        <v>#DIV/0!</v>
      </c>
    </row>
    <row r="3" spans="1:13" ht="15.75" x14ac:dyDescent="0.25">
      <c r="A3" s="68" t="s">
        <v>150</v>
      </c>
      <c r="B3" s="96"/>
      <c r="C3" s="96"/>
      <c r="D3" s="96"/>
      <c r="E3" s="96"/>
      <c r="F3" s="96"/>
      <c r="G3" s="97"/>
      <c r="H3" s="97"/>
      <c r="I3" s="97"/>
      <c r="J3" s="97"/>
      <c r="K3" s="91" t="e">
        <f t="shared" ref="K3:K13" si="0">AVERAGE(B3:J3)</f>
        <v>#DIV/0!</v>
      </c>
      <c r="L3" s="91" t="e">
        <f>STDEV(B3:J3)</f>
        <v>#DIV/0!</v>
      </c>
      <c r="M3" s="91" t="e">
        <f t="shared" ref="M3:M13" si="1">(COUNTIF(B3:J3,"&gt;2"))/(COUNT(B3:J3))</f>
        <v>#DIV/0!</v>
      </c>
    </row>
    <row r="4" spans="1:13" ht="15.75" x14ac:dyDescent="0.25">
      <c r="A4" s="68" t="s">
        <v>151</v>
      </c>
      <c r="B4" s="96"/>
      <c r="C4" s="96"/>
      <c r="D4" s="96"/>
      <c r="E4" s="96"/>
      <c r="F4" s="96"/>
      <c r="G4" s="97"/>
      <c r="H4" s="97"/>
      <c r="I4" s="97"/>
      <c r="J4" s="97"/>
      <c r="K4" s="91" t="e">
        <f t="shared" si="0"/>
        <v>#DIV/0!</v>
      </c>
      <c r="L4" s="91" t="e">
        <f>STDEV(B4:J4)</f>
        <v>#DIV/0!</v>
      </c>
      <c r="M4" s="91" t="e">
        <f t="shared" si="1"/>
        <v>#DIV/0!</v>
      </c>
    </row>
    <row r="5" spans="1:13" ht="15.75" x14ac:dyDescent="0.25">
      <c r="A5" s="68" t="s">
        <v>152</v>
      </c>
      <c r="B5" s="96"/>
      <c r="C5" s="96"/>
      <c r="D5" s="96"/>
      <c r="E5" s="96"/>
      <c r="F5" s="96"/>
      <c r="G5" s="97"/>
      <c r="H5" s="97"/>
      <c r="I5" s="97"/>
      <c r="J5" s="97"/>
      <c r="K5" s="91" t="e">
        <f t="shared" si="0"/>
        <v>#DIV/0!</v>
      </c>
      <c r="L5" s="91" t="e">
        <f>STDEV(B5:J5)</f>
        <v>#DIV/0!</v>
      </c>
      <c r="M5" s="91" t="e">
        <f t="shared" si="1"/>
        <v>#DIV/0!</v>
      </c>
    </row>
    <row r="6" spans="1:13" ht="15.75" x14ac:dyDescent="0.25">
      <c r="A6" s="68" t="s">
        <v>222</v>
      </c>
      <c r="B6" s="96"/>
      <c r="C6" s="96"/>
      <c r="D6" s="96"/>
      <c r="E6" s="96"/>
      <c r="F6" s="96"/>
      <c r="G6" s="97"/>
      <c r="H6" s="97"/>
      <c r="I6" s="97"/>
      <c r="J6" s="97"/>
      <c r="K6" s="91" t="e">
        <f t="shared" si="0"/>
        <v>#DIV/0!</v>
      </c>
      <c r="L6" s="91" t="e">
        <f>STDEV(B6:J6)</f>
        <v>#DIV/0!</v>
      </c>
      <c r="M6" s="91" t="e">
        <f t="shared" si="1"/>
        <v>#DIV/0!</v>
      </c>
    </row>
    <row r="7" spans="1:13" ht="15.75" x14ac:dyDescent="0.25">
      <c r="A7" s="68" t="s">
        <v>154</v>
      </c>
      <c r="B7" s="96"/>
      <c r="C7" s="96"/>
      <c r="D7" s="96"/>
      <c r="E7" s="96"/>
      <c r="F7" s="96"/>
      <c r="G7" s="97"/>
      <c r="H7" s="97"/>
      <c r="I7" s="97"/>
      <c r="J7" s="97"/>
      <c r="K7" s="91" t="e">
        <f t="shared" si="0"/>
        <v>#DIV/0!</v>
      </c>
      <c r="L7" s="91" t="e">
        <f>STDEV(B7:J7)</f>
        <v>#DIV/0!</v>
      </c>
      <c r="M7" s="91" t="e">
        <f t="shared" si="1"/>
        <v>#DIV/0!</v>
      </c>
    </row>
    <row r="8" spans="1:13" ht="15.75" x14ac:dyDescent="0.25">
      <c r="A8" s="68" t="s">
        <v>155</v>
      </c>
      <c r="B8" s="96"/>
      <c r="C8" s="96"/>
      <c r="D8" s="96"/>
      <c r="E8" s="96"/>
      <c r="F8" s="96"/>
      <c r="G8" s="97"/>
      <c r="H8" s="97"/>
      <c r="I8" s="97"/>
      <c r="J8" s="97"/>
      <c r="K8" s="91" t="e">
        <f t="shared" si="0"/>
        <v>#DIV/0!</v>
      </c>
      <c r="L8" s="91" t="e">
        <f>STDEV(B8:J8)</f>
        <v>#DIV/0!</v>
      </c>
      <c r="M8" s="91" t="e">
        <f t="shared" si="1"/>
        <v>#DIV/0!</v>
      </c>
    </row>
    <row r="9" spans="1:13" ht="31.5" x14ac:dyDescent="0.25">
      <c r="A9" s="68" t="s">
        <v>156</v>
      </c>
      <c r="B9" s="96"/>
      <c r="C9" s="96"/>
      <c r="D9" s="96"/>
      <c r="E9" s="96"/>
      <c r="F9" s="96"/>
      <c r="G9" s="97"/>
      <c r="H9" s="97"/>
      <c r="I9" s="97"/>
      <c r="J9" s="97"/>
      <c r="K9" s="91" t="e">
        <f t="shared" si="0"/>
        <v>#DIV/0!</v>
      </c>
      <c r="L9" s="91" t="e">
        <f>STDEV(B9:J9)</f>
        <v>#DIV/0!</v>
      </c>
      <c r="M9" s="91" t="e">
        <f t="shared" si="1"/>
        <v>#DIV/0!</v>
      </c>
    </row>
    <row r="10" spans="1:13" ht="15.75" x14ac:dyDescent="0.25">
      <c r="A10" s="68" t="s">
        <v>157</v>
      </c>
      <c r="B10" s="96"/>
      <c r="C10" s="96"/>
      <c r="D10" s="96"/>
      <c r="E10" s="96"/>
      <c r="F10" s="96"/>
      <c r="G10" s="97"/>
      <c r="H10" s="97"/>
      <c r="I10" s="97"/>
      <c r="J10" s="97"/>
      <c r="K10" s="91" t="e">
        <f t="shared" si="0"/>
        <v>#DIV/0!</v>
      </c>
      <c r="L10" s="91" t="e">
        <f>STDEV(B10:J10)</f>
        <v>#DIV/0!</v>
      </c>
      <c r="M10" s="91" t="e">
        <f t="shared" si="1"/>
        <v>#DIV/0!</v>
      </c>
    </row>
    <row r="11" spans="1:13" s="41" customFormat="1" ht="15.75" x14ac:dyDescent="0.25">
      <c r="A11" s="68" t="s">
        <v>158</v>
      </c>
      <c r="B11" s="96"/>
      <c r="C11" s="96"/>
      <c r="D11" s="96"/>
      <c r="E11" s="96"/>
      <c r="F11" s="96"/>
      <c r="G11" s="97"/>
      <c r="H11" s="97"/>
      <c r="I11" s="97"/>
      <c r="J11" s="97"/>
      <c r="K11" s="91" t="e">
        <f t="shared" si="0"/>
        <v>#DIV/0!</v>
      </c>
      <c r="L11" s="91" t="e">
        <f>STDEV(B11:J11)</f>
        <v>#DIV/0!</v>
      </c>
      <c r="M11" s="91" t="e">
        <f t="shared" si="1"/>
        <v>#DIV/0!</v>
      </c>
    </row>
    <row r="12" spans="1:13" s="41" customFormat="1" ht="15.75" x14ac:dyDescent="0.25">
      <c r="A12" s="68" t="s">
        <v>159</v>
      </c>
      <c r="B12" s="96"/>
      <c r="C12" s="96"/>
      <c r="D12" s="96"/>
      <c r="E12" s="96"/>
      <c r="F12" s="96"/>
      <c r="G12" s="97"/>
      <c r="H12" s="97"/>
      <c r="I12" s="97"/>
      <c r="J12" s="97"/>
      <c r="K12" s="91" t="e">
        <f t="shared" si="0"/>
        <v>#DIV/0!</v>
      </c>
      <c r="L12" s="91" t="e">
        <f>STDEV(B12:J12)</f>
        <v>#DIV/0!</v>
      </c>
      <c r="M12" s="91" t="e">
        <f t="shared" si="1"/>
        <v>#DIV/0!</v>
      </c>
    </row>
    <row r="13" spans="1:13" ht="15.75" x14ac:dyDescent="0.25">
      <c r="A13" s="68" t="s">
        <v>160</v>
      </c>
      <c r="B13" s="96"/>
      <c r="C13" s="96"/>
      <c r="D13" s="96"/>
      <c r="E13" s="96"/>
      <c r="F13" s="96"/>
      <c r="G13" s="97"/>
      <c r="H13" s="97"/>
      <c r="I13" s="97"/>
      <c r="J13" s="97"/>
      <c r="K13" s="91" t="e">
        <f t="shared" si="0"/>
        <v>#DIV/0!</v>
      </c>
      <c r="L13" s="91" t="e">
        <f>STDEV(B13:J13)</f>
        <v>#DIV/0!</v>
      </c>
      <c r="M13" s="91" t="e">
        <f t="shared" si="1"/>
        <v>#DIV/0!</v>
      </c>
    </row>
    <row r="14" spans="1:13" ht="80.25" customHeight="1" x14ac:dyDescent="0.25">
      <c r="A14" s="69" t="s">
        <v>202</v>
      </c>
      <c r="B14" s="94" t="s">
        <v>131</v>
      </c>
      <c r="C14" s="94" t="s">
        <v>132</v>
      </c>
      <c r="D14" s="94" t="s">
        <v>133</v>
      </c>
      <c r="E14" s="94" t="s">
        <v>134</v>
      </c>
      <c r="F14" s="94" t="s">
        <v>135</v>
      </c>
      <c r="G14" s="95" t="s">
        <v>136</v>
      </c>
      <c r="H14" s="95" t="s">
        <v>137</v>
      </c>
      <c r="I14" s="95" t="s">
        <v>138</v>
      </c>
      <c r="J14" s="95" t="s">
        <v>139</v>
      </c>
      <c r="K14" s="90" t="s">
        <v>47</v>
      </c>
      <c r="L14" s="90" t="s">
        <v>48</v>
      </c>
      <c r="M14" s="90" t="s">
        <v>49</v>
      </c>
    </row>
    <row r="15" spans="1:13" ht="15.75" x14ac:dyDescent="0.25">
      <c r="A15" s="68" t="s">
        <v>148</v>
      </c>
      <c r="B15" s="96"/>
      <c r="C15" s="96"/>
      <c r="D15" s="96"/>
      <c r="E15" s="96"/>
      <c r="F15" s="96"/>
      <c r="G15" s="97"/>
      <c r="H15" s="97"/>
      <c r="I15" s="97"/>
      <c r="J15" s="97"/>
      <c r="K15" s="91" t="e">
        <f>AVERAGE(B15:J15)</f>
        <v>#DIV/0!</v>
      </c>
      <c r="L15" s="91" t="e">
        <f>STDEV(B15:J15)</f>
        <v>#DIV/0!</v>
      </c>
      <c r="M15" s="91" t="e">
        <f>(COUNTIF(B15:J15,"&gt;2"))/(COUNT(B15:J15))</f>
        <v>#DIV/0!</v>
      </c>
    </row>
    <row r="16" spans="1:13" ht="15.75" x14ac:dyDescent="0.25">
      <c r="A16" s="68" t="s">
        <v>150</v>
      </c>
      <c r="B16" s="96"/>
      <c r="C16" s="96"/>
      <c r="D16" s="96"/>
      <c r="E16" s="96"/>
      <c r="F16" s="96"/>
      <c r="G16" s="97"/>
      <c r="H16" s="97"/>
      <c r="I16" s="97"/>
      <c r="J16" s="97"/>
      <c r="K16" s="91" t="e">
        <f t="shared" ref="K16:K28" si="2">AVERAGE(B16:J16)</f>
        <v>#DIV/0!</v>
      </c>
      <c r="L16" s="91" t="e">
        <f t="shared" ref="L16:L28" si="3">STDEV(B16:J16)</f>
        <v>#DIV/0!</v>
      </c>
      <c r="M16" s="91" t="e">
        <f t="shared" ref="M16:M28" si="4">(COUNTIF(B16:J16,"&gt;2"))/(COUNT(B16:J16))</f>
        <v>#DIV/0!</v>
      </c>
    </row>
    <row r="17" spans="1:13" ht="15.75" x14ac:dyDescent="0.25">
      <c r="A17" s="68" t="s">
        <v>151</v>
      </c>
      <c r="B17" s="96"/>
      <c r="C17" s="96"/>
      <c r="D17" s="96"/>
      <c r="E17" s="96"/>
      <c r="F17" s="96"/>
      <c r="G17" s="97"/>
      <c r="H17" s="97"/>
      <c r="I17" s="97"/>
      <c r="J17" s="97"/>
      <c r="K17" s="91" t="e">
        <f t="shared" si="2"/>
        <v>#DIV/0!</v>
      </c>
      <c r="L17" s="91" t="e">
        <f t="shared" si="3"/>
        <v>#DIV/0!</v>
      </c>
      <c r="M17" s="91" t="e">
        <f t="shared" si="4"/>
        <v>#DIV/0!</v>
      </c>
    </row>
    <row r="18" spans="1:13" ht="15.75" x14ac:dyDescent="0.25">
      <c r="A18" s="68" t="s">
        <v>152</v>
      </c>
      <c r="B18" s="96"/>
      <c r="C18" s="96"/>
      <c r="D18" s="96"/>
      <c r="E18" s="96"/>
      <c r="F18" s="96"/>
      <c r="G18" s="97"/>
      <c r="H18" s="97"/>
      <c r="I18" s="97"/>
      <c r="J18" s="97"/>
      <c r="K18" s="91" t="e">
        <f t="shared" si="2"/>
        <v>#DIV/0!</v>
      </c>
      <c r="L18" s="91" t="e">
        <f t="shared" si="3"/>
        <v>#DIV/0!</v>
      </c>
      <c r="M18" s="91" t="e">
        <f t="shared" si="4"/>
        <v>#DIV/0!</v>
      </c>
    </row>
    <row r="19" spans="1:13" ht="15.75" x14ac:dyDescent="0.25">
      <c r="A19" s="68" t="s">
        <v>153</v>
      </c>
      <c r="B19" s="96"/>
      <c r="C19" s="96"/>
      <c r="D19" s="96"/>
      <c r="E19" s="96"/>
      <c r="F19" s="96"/>
      <c r="G19" s="97"/>
      <c r="H19" s="97"/>
      <c r="I19" s="97"/>
      <c r="J19" s="97"/>
      <c r="K19" s="91" t="e">
        <f t="shared" si="2"/>
        <v>#DIV/0!</v>
      </c>
      <c r="L19" s="91" t="e">
        <f t="shared" si="3"/>
        <v>#DIV/0!</v>
      </c>
      <c r="M19" s="91" t="e">
        <f t="shared" si="4"/>
        <v>#DIV/0!</v>
      </c>
    </row>
    <row r="20" spans="1:13" ht="15.75" x14ac:dyDescent="0.25">
      <c r="A20" s="68" t="s">
        <v>161</v>
      </c>
      <c r="B20" s="96"/>
      <c r="C20" s="96"/>
      <c r="D20" s="96"/>
      <c r="E20" s="96"/>
      <c r="F20" s="96"/>
      <c r="G20" s="97"/>
      <c r="H20" s="97"/>
      <c r="I20" s="97"/>
      <c r="J20" s="97"/>
      <c r="K20" s="91" t="e">
        <f t="shared" si="2"/>
        <v>#DIV/0!</v>
      </c>
      <c r="L20" s="91" t="e">
        <f t="shared" si="3"/>
        <v>#DIV/0!</v>
      </c>
      <c r="M20" s="91" t="e">
        <f t="shared" si="4"/>
        <v>#DIV/0!</v>
      </c>
    </row>
    <row r="21" spans="1:13" ht="15.75" x14ac:dyDescent="0.25">
      <c r="A21" s="68" t="s">
        <v>162</v>
      </c>
      <c r="B21" s="96"/>
      <c r="C21" s="96"/>
      <c r="D21" s="96"/>
      <c r="E21" s="96"/>
      <c r="F21" s="96"/>
      <c r="G21" s="97"/>
      <c r="H21" s="97"/>
      <c r="I21" s="97"/>
      <c r="J21" s="97"/>
      <c r="K21" s="91" t="e">
        <f t="shared" si="2"/>
        <v>#DIV/0!</v>
      </c>
      <c r="L21" s="91" t="e">
        <f t="shared" si="3"/>
        <v>#DIV/0!</v>
      </c>
      <c r="M21" s="91" t="e">
        <f t="shared" si="4"/>
        <v>#DIV/0!</v>
      </c>
    </row>
    <row r="22" spans="1:13" ht="15.75" x14ac:dyDescent="0.25">
      <c r="A22" s="68" t="s">
        <v>163</v>
      </c>
      <c r="B22" s="96"/>
      <c r="C22" s="96"/>
      <c r="D22" s="96"/>
      <c r="E22" s="96"/>
      <c r="F22" s="96"/>
      <c r="G22" s="97"/>
      <c r="H22" s="97"/>
      <c r="I22" s="97"/>
      <c r="J22" s="97"/>
      <c r="K22" s="91" t="e">
        <f t="shared" si="2"/>
        <v>#DIV/0!</v>
      </c>
      <c r="L22" s="91" t="e">
        <f t="shared" si="3"/>
        <v>#DIV/0!</v>
      </c>
      <c r="M22" s="91" t="e">
        <f t="shared" si="4"/>
        <v>#DIV/0!</v>
      </c>
    </row>
    <row r="23" spans="1:13" ht="15.75" x14ac:dyDescent="0.25">
      <c r="A23" s="68" t="s">
        <v>164</v>
      </c>
      <c r="B23" s="96"/>
      <c r="C23" s="96"/>
      <c r="D23" s="96"/>
      <c r="E23" s="96"/>
      <c r="F23" s="96"/>
      <c r="G23" s="97"/>
      <c r="H23" s="97"/>
      <c r="I23" s="97"/>
      <c r="J23" s="97"/>
      <c r="K23" s="91" t="e">
        <f t="shared" si="2"/>
        <v>#DIV/0!</v>
      </c>
      <c r="L23" s="91" t="e">
        <f t="shared" si="3"/>
        <v>#DIV/0!</v>
      </c>
      <c r="M23" s="91" t="e">
        <f t="shared" si="4"/>
        <v>#DIV/0!</v>
      </c>
    </row>
    <row r="24" spans="1:13" ht="15.75" x14ac:dyDescent="0.25">
      <c r="A24" s="68" t="s">
        <v>165</v>
      </c>
      <c r="B24" s="96"/>
      <c r="C24" s="96"/>
      <c r="D24" s="96"/>
      <c r="E24" s="96"/>
      <c r="F24" s="96"/>
      <c r="G24" s="97"/>
      <c r="H24" s="97"/>
      <c r="I24" s="97"/>
      <c r="J24" s="97"/>
      <c r="K24" s="91" t="e">
        <f t="shared" si="2"/>
        <v>#DIV/0!</v>
      </c>
      <c r="L24" s="91" t="e">
        <f t="shared" si="3"/>
        <v>#DIV/0!</v>
      </c>
      <c r="M24" s="91" t="e">
        <f t="shared" si="4"/>
        <v>#DIV/0!</v>
      </c>
    </row>
    <row r="25" spans="1:13" ht="15.75" x14ac:dyDescent="0.25">
      <c r="A25" s="68" t="s">
        <v>166</v>
      </c>
      <c r="B25" s="96"/>
      <c r="C25" s="96"/>
      <c r="D25" s="96"/>
      <c r="E25" s="96"/>
      <c r="F25" s="96"/>
      <c r="G25" s="97"/>
      <c r="H25" s="97"/>
      <c r="I25" s="97"/>
      <c r="J25" s="97"/>
      <c r="K25" s="91" t="e">
        <f t="shared" si="2"/>
        <v>#DIV/0!</v>
      </c>
      <c r="L25" s="91" t="e">
        <f t="shared" si="3"/>
        <v>#DIV/0!</v>
      </c>
      <c r="M25" s="91" t="e">
        <f t="shared" si="4"/>
        <v>#DIV/0!</v>
      </c>
    </row>
    <row r="26" spans="1:13" ht="15.75" x14ac:dyDescent="0.25">
      <c r="A26" s="68" t="s">
        <v>167</v>
      </c>
      <c r="B26" s="96"/>
      <c r="C26" s="96"/>
      <c r="D26" s="96"/>
      <c r="E26" s="96"/>
      <c r="F26" s="96"/>
      <c r="G26" s="97"/>
      <c r="H26" s="97"/>
      <c r="I26" s="97"/>
      <c r="J26" s="97"/>
      <c r="K26" s="91" t="e">
        <f t="shared" si="2"/>
        <v>#DIV/0!</v>
      </c>
      <c r="L26" s="91" t="e">
        <f t="shared" si="3"/>
        <v>#DIV/0!</v>
      </c>
      <c r="M26" s="91" t="e">
        <f t="shared" si="4"/>
        <v>#DIV/0!</v>
      </c>
    </row>
    <row r="27" spans="1:13" ht="15.75" x14ac:dyDescent="0.25">
      <c r="A27" s="68" t="s">
        <v>168</v>
      </c>
      <c r="B27" s="96"/>
      <c r="C27" s="96"/>
      <c r="D27" s="96"/>
      <c r="E27" s="96"/>
      <c r="F27" s="96"/>
      <c r="G27" s="97"/>
      <c r="H27" s="97"/>
      <c r="I27" s="97"/>
      <c r="J27" s="97"/>
      <c r="K27" s="91" t="e">
        <f t="shared" si="2"/>
        <v>#DIV/0!</v>
      </c>
      <c r="L27" s="91" t="e">
        <f t="shared" si="3"/>
        <v>#DIV/0!</v>
      </c>
      <c r="M27" s="91" t="e">
        <f t="shared" si="4"/>
        <v>#DIV/0!</v>
      </c>
    </row>
    <row r="28" spans="1:13" ht="15.75" x14ac:dyDescent="0.25">
      <c r="A28" s="68" t="s">
        <v>169</v>
      </c>
      <c r="B28" s="96"/>
      <c r="C28" s="96"/>
      <c r="D28" s="96"/>
      <c r="E28" s="96"/>
      <c r="F28" s="96"/>
      <c r="G28" s="97"/>
      <c r="H28" s="97"/>
      <c r="I28" s="97"/>
      <c r="J28" s="97"/>
      <c r="K28" s="91" t="e">
        <f t="shared" si="2"/>
        <v>#DIV/0!</v>
      </c>
      <c r="L28" s="91" t="e">
        <f t="shared" si="3"/>
        <v>#DIV/0!</v>
      </c>
      <c r="M28" s="91" t="e">
        <f t="shared" si="4"/>
        <v>#DIV/0!</v>
      </c>
    </row>
    <row r="29" spans="1:13" ht="86.25" customHeight="1" x14ac:dyDescent="0.25">
      <c r="A29" s="70" t="s">
        <v>243</v>
      </c>
      <c r="B29" s="94" t="s">
        <v>131</v>
      </c>
      <c r="C29" s="94" t="s">
        <v>132</v>
      </c>
      <c r="D29" s="94" t="s">
        <v>133</v>
      </c>
      <c r="E29" s="94" t="s">
        <v>134</v>
      </c>
      <c r="F29" s="94" t="s">
        <v>135</v>
      </c>
      <c r="G29" s="95" t="s">
        <v>136</v>
      </c>
      <c r="H29" s="95" t="s">
        <v>137</v>
      </c>
      <c r="I29" s="95" t="s">
        <v>138</v>
      </c>
      <c r="J29" s="95" t="s">
        <v>139</v>
      </c>
      <c r="K29" s="90" t="s">
        <v>47</v>
      </c>
      <c r="L29" s="90" t="s">
        <v>48</v>
      </c>
      <c r="M29" s="90" t="s">
        <v>49</v>
      </c>
    </row>
    <row r="30" spans="1:13" ht="15.75" x14ac:dyDescent="0.25">
      <c r="A30" s="68" t="s">
        <v>170</v>
      </c>
      <c r="B30" s="96"/>
      <c r="C30" s="96"/>
      <c r="D30" s="96"/>
      <c r="E30" s="96"/>
      <c r="F30" s="96"/>
      <c r="G30" s="97"/>
      <c r="H30" s="97"/>
      <c r="I30" s="97"/>
      <c r="J30" s="97"/>
      <c r="K30" s="91" t="e">
        <f>AVERAGE(B30:J30)</f>
        <v>#DIV/0!</v>
      </c>
      <c r="L30" s="91" t="e">
        <f>STDEV(B30:J30)</f>
        <v>#DIV/0!</v>
      </c>
      <c r="M30" s="91" t="e">
        <f>(COUNTIF(B30:J30,"&gt;2"))/(COUNT(B30:J30))</f>
        <v>#DIV/0!</v>
      </c>
    </row>
    <row r="31" spans="1:13" ht="15.75" x14ac:dyDescent="0.25">
      <c r="A31" s="68" t="s">
        <v>171</v>
      </c>
      <c r="B31" s="96"/>
      <c r="C31" s="96"/>
      <c r="D31" s="96"/>
      <c r="E31" s="96"/>
      <c r="F31" s="96"/>
      <c r="G31" s="97"/>
      <c r="H31" s="97"/>
      <c r="I31" s="97"/>
      <c r="J31" s="97"/>
      <c r="K31" s="91" t="e">
        <f t="shared" ref="K31:K38" si="5">AVERAGE(B31:J31)</f>
        <v>#DIV/0!</v>
      </c>
      <c r="L31" s="91" t="e">
        <f t="shared" ref="L31:L38" si="6">STDEV(B31:J31)</f>
        <v>#DIV/0!</v>
      </c>
      <c r="M31" s="91" t="e">
        <f t="shared" ref="M31:M38" si="7">(COUNTIF(B31:J31,"&gt;2"))/(COUNT(B31:J31))</f>
        <v>#DIV/0!</v>
      </c>
    </row>
    <row r="32" spans="1:13" ht="15.75" x14ac:dyDescent="0.25">
      <c r="A32" s="68" t="s">
        <v>172</v>
      </c>
      <c r="B32" s="96"/>
      <c r="C32" s="96"/>
      <c r="D32" s="96"/>
      <c r="E32" s="96"/>
      <c r="F32" s="96"/>
      <c r="G32" s="97"/>
      <c r="H32" s="97"/>
      <c r="I32" s="97"/>
      <c r="J32" s="97"/>
      <c r="K32" s="91" t="e">
        <f t="shared" si="5"/>
        <v>#DIV/0!</v>
      </c>
      <c r="L32" s="91" t="e">
        <f t="shared" si="6"/>
        <v>#DIV/0!</v>
      </c>
      <c r="M32" s="91" t="e">
        <f t="shared" si="7"/>
        <v>#DIV/0!</v>
      </c>
    </row>
    <row r="33" spans="1:13" ht="15.75" x14ac:dyDescent="0.25">
      <c r="A33" s="68" t="s">
        <v>173</v>
      </c>
      <c r="B33" s="96"/>
      <c r="C33" s="96"/>
      <c r="D33" s="96"/>
      <c r="E33" s="96"/>
      <c r="F33" s="96"/>
      <c r="G33" s="97"/>
      <c r="H33" s="97"/>
      <c r="I33" s="97"/>
      <c r="J33" s="97"/>
      <c r="K33" s="91" t="e">
        <f t="shared" si="5"/>
        <v>#DIV/0!</v>
      </c>
      <c r="L33" s="91" t="e">
        <f t="shared" si="6"/>
        <v>#DIV/0!</v>
      </c>
      <c r="M33" s="91" t="e">
        <f t="shared" si="7"/>
        <v>#DIV/0!</v>
      </c>
    </row>
    <row r="34" spans="1:13" ht="15.75" x14ac:dyDescent="0.25">
      <c r="A34" s="68" t="s">
        <v>174</v>
      </c>
      <c r="B34" s="96"/>
      <c r="C34" s="96"/>
      <c r="D34" s="96"/>
      <c r="E34" s="96"/>
      <c r="F34" s="96"/>
      <c r="G34" s="97"/>
      <c r="H34" s="97"/>
      <c r="I34" s="97"/>
      <c r="J34" s="97"/>
      <c r="K34" s="91" t="e">
        <f t="shared" si="5"/>
        <v>#DIV/0!</v>
      </c>
      <c r="L34" s="91" t="e">
        <f t="shared" si="6"/>
        <v>#DIV/0!</v>
      </c>
      <c r="M34" s="91" t="e">
        <f t="shared" si="7"/>
        <v>#DIV/0!</v>
      </c>
    </row>
    <row r="35" spans="1:13" ht="15.75" x14ac:dyDescent="0.25">
      <c r="A35" s="68" t="s">
        <v>175</v>
      </c>
      <c r="B35" s="96"/>
      <c r="C35" s="96"/>
      <c r="D35" s="96"/>
      <c r="E35" s="96"/>
      <c r="F35" s="96"/>
      <c r="G35" s="97"/>
      <c r="H35" s="97"/>
      <c r="I35" s="97"/>
      <c r="J35" s="97"/>
      <c r="K35" s="91" t="e">
        <f t="shared" si="5"/>
        <v>#DIV/0!</v>
      </c>
      <c r="L35" s="91" t="e">
        <f t="shared" si="6"/>
        <v>#DIV/0!</v>
      </c>
      <c r="M35" s="91" t="e">
        <f t="shared" si="7"/>
        <v>#DIV/0!</v>
      </c>
    </row>
    <row r="36" spans="1:13" ht="15.75" x14ac:dyDescent="0.25">
      <c r="A36" s="68" t="s">
        <v>176</v>
      </c>
      <c r="B36" s="96"/>
      <c r="C36" s="96"/>
      <c r="D36" s="96"/>
      <c r="E36" s="96"/>
      <c r="F36" s="96"/>
      <c r="G36" s="97"/>
      <c r="H36" s="97"/>
      <c r="I36" s="97"/>
      <c r="J36" s="97"/>
      <c r="K36" s="91" t="e">
        <f t="shared" si="5"/>
        <v>#DIV/0!</v>
      </c>
      <c r="L36" s="91" t="e">
        <f t="shared" si="6"/>
        <v>#DIV/0!</v>
      </c>
      <c r="M36" s="91" t="e">
        <f t="shared" si="7"/>
        <v>#DIV/0!</v>
      </c>
    </row>
    <row r="37" spans="1:13" ht="15.75" x14ac:dyDescent="0.25">
      <c r="A37" s="68" t="s">
        <v>177</v>
      </c>
      <c r="B37" s="96"/>
      <c r="C37" s="96"/>
      <c r="D37" s="96"/>
      <c r="E37" s="96"/>
      <c r="F37" s="96"/>
      <c r="G37" s="97"/>
      <c r="H37" s="97"/>
      <c r="I37" s="97"/>
      <c r="J37" s="97"/>
      <c r="K37" s="91" t="e">
        <f t="shared" si="5"/>
        <v>#DIV/0!</v>
      </c>
      <c r="L37" s="91" t="e">
        <f t="shared" si="6"/>
        <v>#DIV/0!</v>
      </c>
      <c r="M37" s="91" t="e">
        <f t="shared" si="7"/>
        <v>#DIV/0!</v>
      </c>
    </row>
    <row r="38" spans="1:13" ht="15.75" x14ac:dyDescent="0.25">
      <c r="A38" s="68" t="s">
        <v>178</v>
      </c>
      <c r="B38" s="96"/>
      <c r="C38" s="96"/>
      <c r="D38" s="96"/>
      <c r="E38" s="96"/>
      <c r="F38" s="96"/>
      <c r="G38" s="97"/>
      <c r="H38" s="97"/>
      <c r="I38" s="97"/>
      <c r="J38" s="97"/>
      <c r="K38" s="91" t="e">
        <f t="shared" si="5"/>
        <v>#DIV/0!</v>
      </c>
      <c r="L38" s="91" t="e">
        <f t="shared" si="6"/>
        <v>#DIV/0!</v>
      </c>
      <c r="M38" s="91" t="e">
        <f t="shared" si="7"/>
        <v>#DIV/0!</v>
      </c>
    </row>
    <row r="39" spans="1:13" s="41" customFormat="1" ht="79.5" customHeight="1" x14ac:dyDescent="0.25">
      <c r="A39" s="70" t="s">
        <v>244</v>
      </c>
      <c r="B39" s="94" t="s">
        <v>131</v>
      </c>
      <c r="C39" s="94" t="s">
        <v>132</v>
      </c>
      <c r="D39" s="94" t="s">
        <v>133</v>
      </c>
      <c r="E39" s="94" t="s">
        <v>134</v>
      </c>
      <c r="F39" s="94" t="s">
        <v>135</v>
      </c>
      <c r="G39" s="95" t="s">
        <v>136</v>
      </c>
      <c r="H39" s="95" t="s">
        <v>137</v>
      </c>
      <c r="I39" s="95" t="s">
        <v>138</v>
      </c>
      <c r="J39" s="95" t="s">
        <v>139</v>
      </c>
      <c r="K39" s="90" t="s">
        <v>47</v>
      </c>
      <c r="L39" s="90" t="s">
        <v>48</v>
      </c>
      <c r="M39" s="90" t="s">
        <v>49</v>
      </c>
    </row>
    <row r="40" spans="1:13" s="41" customFormat="1" ht="15.75" x14ac:dyDescent="0.25">
      <c r="A40" s="68" t="s">
        <v>170</v>
      </c>
      <c r="B40" s="96"/>
      <c r="C40" s="96"/>
      <c r="D40" s="96"/>
      <c r="E40" s="96"/>
      <c r="F40" s="96"/>
      <c r="G40" s="97"/>
      <c r="H40" s="97"/>
      <c r="I40" s="97"/>
      <c r="J40" s="97"/>
      <c r="K40" s="91" t="e">
        <f>AVERAGE(B40:J40)</f>
        <v>#DIV/0!</v>
      </c>
      <c r="L40" s="91" t="e">
        <f>STDEV(B40:J40)</f>
        <v>#DIV/0!</v>
      </c>
      <c r="M40" s="91" t="e">
        <f>(COUNTIF(B40:J40,"&gt;2"))/(COUNT(B40:J40))</f>
        <v>#DIV/0!</v>
      </c>
    </row>
    <row r="41" spans="1:13" s="41" customFormat="1" ht="15.75" x14ac:dyDescent="0.25">
      <c r="A41" s="68" t="s">
        <v>171</v>
      </c>
      <c r="B41" s="96"/>
      <c r="C41" s="96"/>
      <c r="D41" s="96"/>
      <c r="E41" s="96"/>
      <c r="F41" s="96"/>
      <c r="G41" s="97"/>
      <c r="H41" s="97"/>
      <c r="I41" s="97"/>
      <c r="J41" s="97"/>
      <c r="K41" s="91" t="e">
        <f t="shared" ref="K41:K48" si="8">AVERAGE(B41:J41)</f>
        <v>#DIV/0!</v>
      </c>
      <c r="L41" s="91" t="e">
        <f t="shared" ref="L41:L48" si="9">STDEV(B41:J41)</f>
        <v>#DIV/0!</v>
      </c>
      <c r="M41" s="91" t="e">
        <f t="shared" ref="M41:M48" si="10">(COUNTIF(B41:J41,"&gt;2"))/(COUNT(B41:J41))</f>
        <v>#DIV/0!</v>
      </c>
    </row>
    <row r="42" spans="1:13" s="41" customFormat="1" ht="15.75" x14ac:dyDescent="0.25">
      <c r="A42" s="68" t="s">
        <v>172</v>
      </c>
      <c r="B42" s="96"/>
      <c r="C42" s="96"/>
      <c r="D42" s="96"/>
      <c r="E42" s="96"/>
      <c r="F42" s="96"/>
      <c r="G42" s="97"/>
      <c r="H42" s="97"/>
      <c r="I42" s="97"/>
      <c r="J42" s="97"/>
      <c r="K42" s="91" t="e">
        <f t="shared" si="8"/>
        <v>#DIV/0!</v>
      </c>
      <c r="L42" s="91" t="e">
        <f t="shared" si="9"/>
        <v>#DIV/0!</v>
      </c>
      <c r="M42" s="91" t="e">
        <f t="shared" si="10"/>
        <v>#DIV/0!</v>
      </c>
    </row>
    <row r="43" spans="1:13" s="41" customFormat="1" ht="15.75" x14ac:dyDescent="0.25">
      <c r="A43" s="68" t="s">
        <v>173</v>
      </c>
      <c r="B43" s="96"/>
      <c r="C43" s="96"/>
      <c r="D43" s="96"/>
      <c r="E43" s="96"/>
      <c r="F43" s="96"/>
      <c r="G43" s="97"/>
      <c r="H43" s="97"/>
      <c r="I43" s="97"/>
      <c r="J43" s="97"/>
      <c r="K43" s="91" t="e">
        <f t="shared" si="8"/>
        <v>#DIV/0!</v>
      </c>
      <c r="L43" s="91" t="e">
        <f t="shared" si="9"/>
        <v>#DIV/0!</v>
      </c>
      <c r="M43" s="91" t="e">
        <f t="shared" si="10"/>
        <v>#DIV/0!</v>
      </c>
    </row>
    <row r="44" spans="1:13" s="41" customFormat="1" ht="15.75" x14ac:dyDescent="0.25">
      <c r="A44" s="68" t="s">
        <v>174</v>
      </c>
      <c r="B44" s="96"/>
      <c r="C44" s="96"/>
      <c r="D44" s="96"/>
      <c r="E44" s="96"/>
      <c r="F44" s="96"/>
      <c r="G44" s="97"/>
      <c r="H44" s="97"/>
      <c r="I44" s="97"/>
      <c r="J44" s="97"/>
      <c r="K44" s="91" t="e">
        <f t="shared" si="8"/>
        <v>#DIV/0!</v>
      </c>
      <c r="L44" s="91" t="e">
        <f t="shared" si="9"/>
        <v>#DIV/0!</v>
      </c>
      <c r="M44" s="91" t="e">
        <f t="shared" si="10"/>
        <v>#DIV/0!</v>
      </c>
    </row>
    <row r="45" spans="1:13" s="41" customFormat="1" ht="15.75" x14ac:dyDescent="0.25">
      <c r="A45" s="68" t="s">
        <v>175</v>
      </c>
      <c r="B45" s="96"/>
      <c r="C45" s="96"/>
      <c r="D45" s="96"/>
      <c r="E45" s="96"/>
      <c r="F45" s="96"/>
      <c r="G45" s="97"/>
      <c r="H45" s="97"/>
      <c r="I45" s="97"/>
      <c r="J45" s="97"/>
      <c r="K45" s="91" t="e">
        <f t="shared" si="8"/>
        <v>#DIV/0!</v>
      </c>
      <c r="L45" s="91" t="e">
        <f t="shared" si="9"/>
        <v>#DIV/0!</v>
      </c>
      <c r="M45" s="91" t="e">
        <f t="shared" si="10"/>
        <v>#DIV/0!</v>
      </c>
    </row>
    <row r="46" spans="1:13" s="41" customFormat="1" ht="15.75" x14ac:dyDescent="0.25">
      <c r="A46" s="68" t="s">
        <v>176</v>
      </c>
      <c r="B46" s="96"/>
      <c r="C46" s="96"/>
      <c r="D46" s="96"/>
      <c r="E46" s="96"/>
      <c r="F46" s="96"/>
      <c r="G46" s="97"/>
      <c r="H46" s="97"/>
      <c r="I46" s="97"/>
      <c r="J46" s="97"/>
      <c r="K46" s="91" t="e">
        <f t="shared" si="8"/>
        <v>#DIV/0!</v>
      </c>
      <c r="L46" s="91" t="e">
        <f t="shared" si="9"/>
        <v>#DIV/0!</v>
      </c>
      <c r="M46" s="91" t="e">
        <f t="shared" si="10"/>
        <v>#DIV/0!</v>
      </c>
    </row>
    <row r="47" spans="1:13" s="41" customFormat="1" ht="15.75" x14ac:dyDescent="0.25">
      <c r="A47" s="68" t="s">
        <v>177</v>
      </c>
      <c r="B47" s="96"/>
      <c r="C47" s="96"/>
      <c r="D47" s="96"/>
      <c r="E47" s="96"/>
      <c r="F47" s="96"/>
      <c r="G47" s="97"/>
      <c r="H47" s="97"/>
      <c r="I47" s="97"/>
      <c r="J47" s="97"/>
      <c r="K47" s="91" t="e">
        <f t="shared" si="8"/>
        <v>#DIV/0!</v>
      </c>
      <c r="L47" s="91" t="e">
        <f t="shared" si="9"/>
        <v>#DIV/0!</v>
      </c>
      <c r="M47" s="91" t="e">
        <f t="shared" si="10"/>
        <v>#DIV/0!</v>
      </c>
    </row>
    <row r="48" spans="1:13" s="41" customFormat="1" ht="15.75" x14ac:dyDescent="0.25">
      <c r="A48" s="68" t="s">
        <v>178</v>
      </c>
      <c r="B48" s="96"/>
      <c r="C48" s="96"/>
      <c r="D48" s="96"/>
      <c r="E48" s="96"/>
      <c r="F48" s="96"/>
      <c r="G48" s="97"/>
      <c r="H48" s="97"/>
      <c r="I48" s="97"/>
      <c r="J48" s="97"/>
      <c r="K48" s="91" t="e">
        <f t="shared" si="8"/>
        <v>#DIV/0!</v>
      </c>
      <c r="L48" s="91" t="e">
        <f t="shared" si="9"/>
        <v>#DIV/0!</v>
      </c>
      <c r="M48" s="91" t="e">
        <f t="shared" si="10"/>
        <v>#DIV/0!</v>
      </c>
    </row>
    <row r="49" spans="1:13" ht="84" customHeight="1" x14ac:dyDescent="0.25">
      <c r="A49" s="70" t="s">
        <v>201</v>
      </c>
      <c r="B49" s="94" t="s">
        <v>131</v>
      </c>
      <c r="C49" s="94" t="s">
        <v>132</v>
      </c>
      <c r="D49" s="94" t="s">
        <v>133</v>
      </c>
      <c r="E49" s="94" t="s">
        <v>134</v>
      </c>
      <c r="F49" s="94" t="s">
        <v>135</v>
      </c>
      <c r="G49" s="95" t="s">
        <v>136</v>
      </c>
      <c r="H49" s="95" t="s">
        <v>137</v>
      </c>
      <c r="I49" s="95" t="s">
        <v>138</v>
      </c>
      <c r="J49" s="95" t="s">
        <v>139</v>
      </c>
      <c r="K49" s="90" t="s">
        <v>47</v>
      </c>
      <c r="L49" s="90" t="s">
        <v>48</v>
      </c>
      <c r="M49" s="90" t="s">
        <v>49</v>
      </c>
    </row>
    <row r="50" spans="1:13" ht="15.75" x14ac:dyDescent="0.25">
      <c r="A50" s="68" t="s">
        <v>179</v>
      </c>
      <c r="B50" s="96"/>
      <c r="C50" s="96"/>
      <c r="D50" s="96"/>
      <c r="E50" s="96"/>
      <c r="F50" s="96"/>
      <c r="G50" s="97"/>
      <c r="H50" s="97"/>
      <c r="I50" s="97"/>
      <c r="J50" s="97"/>
      <c r="K50" s="91" t="e">
        <f>AVERAGE(B50:J50)</f>
        <v>#DIV/0!</v>
      </c>
      <c r="L50" s="91" t="e">
        <f>STDEV(B50:J50)</f>
        <v>#DIV/0!</v>
      </c>
      <c r="M50" s="91" t="e">
        <f>(COUNTIF(B50:J50,"&gt;2"))/(COUNT(B50:J50))</f>
        <v>#DIV/0!</v>
      </c>
    </row>
    <row r="51" spans="1:13" ht="15.75" x14ac:dyDescent="0.25">
      <c r="A51" s="68" t="s">
        <v>180</v>
      </c>
      <c r="B51" s="96"/>
      <c r="C51" s="96"/>
      <c r="D51" s="96"/>
      <c r="E51" s="96"/>
      <c r="F51" s="96"/>
      <c r="G51" s="97"/>
      <c r="H51" s="97"/>
      <c r="I51" s="97"/>
      <c r="J51" s="97"/>
      <c r="K51" s="91" t="e">
        <f t="shared" ref="K51:K58" si="11">AVERAGE(B51:J51)</f>
        <v>#DIV/0!</v>
      </c>
      <c r="L51" s="91" t="e">
        <f t="shared" ref="L51:L58" si="12">STDEV(B51:J51)</f>
        <v>#DIV/0!</v>
      </c>
      <c r="M51" s="91" t="e">
        <f t="shared" ref="M51:M58" si="13">(COUNTIF(B51:J51,"&gt;2"))/(COUNT(B51:J51))</f>
        <v>#DIV/0!</v>
      </c>
    </row>
    <row r="52" spans="1:13" ht="15.75" x14ac:dyDescent="0.25">
      <c r="A52" s="68" t="s">
        <v>181</v>
      </c>
      <c r="B52" s="96"/>
      <c r="C52" s="96"/>
      <c r="D52" s="96"/>
      <c r="E52" s="96"/>
      <c r="F52" s="96"/>
      <c r="G52" s="97"/>
      <c r="H52" s="97"/>
      <c r="I52" s="97"/>
      <c r="J52" s="97"/>
      <c r="K52" s="91" t="e">
        <f t="shared" si="11"/>
        <v>#DIV/0!</v>
      </c>
      <c r="L52" s="91" t="e">
        <f t="shared" si="12"/>
        <v>#DIV/0!</v>
      </c>
      <c r="M52" s="91" t="e">
        <f t="shared" si="13"/>
        <v>#DIV/0!</v>
      </c>
    </row>
    <row r="53" spans="1:13" ht="15.75" x14ac:dyDescent="0.25">
      <c r="A53" s="68" t="s">
        <v>182</v>
      </c>
      <c r="B53" s="96"/>
      <c r="C53" s="96"/>
      <c r="D53" s="96"/>
      <c r="E53" s="96"/>
      <c r="F53" s="96"/>
      <c r="G53" s="97"/>
      <c r="H53" s="97"/>
      <c r="I53" s="97"/>
      <c r="J53" s="97"/>
      <c r="K53" s="91" t="e">
        <f t="shared" si="11"/>
        <v>#DIV/0!</v>
      </c>
      <c r="L53" s="91" t="e">
        <f t="shared" si="12"/>
        <v>#DIV/0!</v>
      </c>
      <c r="M53" s="91" t="e">
        <f t="shared" si="13"/>
        <v>#DIV/0!</v>
      </c>
    </row>
    <row r="54" spans="1:13" ht="15.75" x14ac:dyDescent="0.25">
      <c r="A54" s="68" t="s">
        <v>183</v>
      </c>
      <c r="B54" s="96"/>
      <c r="C54" s="96"/>
      <c r="D54" s="96"/>
      <c r="E54" s="96"/>
      <c r="F54" s="96"/>
      <c r="G54" s="97"/>
      <c r="H54" s="97"/>
      <c r="I54" s="97"/>
      <c r="J54" s="97"/>
      <c r="K54" s="91" t="e">
        <f t="shared" si="11"/>
        <v>#DIV/0!</v>
      </c>
      <c r="L54" s="91" t="e">
        <f t="shared" si="12"/>
        <v>#DIV/0!</v>
      </c>
      <c r="M54" s="91" t="e">
        <f t="shared" si="13"/>
        <v>#DIV/0!</v>
      </c>
    </row>
    <row r="55" spans="1:13" ht="15.75" x14ac:dyDescent="0.25">
      <c r="A55" s="68" t="s">
        <v>184</v>
      </c>
      <c r="B55" s="96"/>
      <c r="C55" s="96"/>
      <c r="D55" s="96"/>
      <c r="E55" s="96"/>
      <c r="F55" s="96"/>
      <c r="G55" s="97"/>
      <c r="H55" s="97"/>
      <c r="I55" s="97"/>
      <c r="J55" s="97"/>
      <c r="K55" s="91" t="e">
        <f t="shared" si="11"/>
        <v>#DIV/0!</v>
      </c>
      <c r="L55" s="91" t="e">
        <f t="shared" si="12"/>
        <v>#DIV/0!</v>
      </c>
      <c r="M55" s="91" t="e">
        <f t="shared" si="13"/>
        <v>#DIV/0!</v>
      </c>
    </row>
    <row r="56" spans="1:13" s="41" customFormat="1" ht="15.75" x14ac:dyDescent="0.25">
      <c r="A56" s="68" t="s">
        <v>185</v>
      </c>
      <c r="B56" s="96"/>
      <c r="C56" s="96"/>
      <c r="D56" s="96"/>
      <c r="E56" s="96"/>
      <c r="F56" s="96"/>
      <c r="G56" s="97"/>
      <c r="H56" s="97"/>
      <c r="I56" s="97"/>
      <c r="J56" s="97"/>
      <c r="K56" s="91" t="e">
        <f t="shared" si="11"/>
        <v>#DIV/0!</v>
      </c>
      <c r="L56" s="91" t="e">
        <f t="shared" si="12"/>
        <v>#DIV/0!</v>
      </c>
      <c r="M56" s="91" t="e">
        <f t="shared" si="13"/>
        <v>#DIV/0!</v>
      </c>
    </row>
    <row r="57" spans="1:13" s="41" customFormat="1" ht="15.75" x14ac:dyDescent="0.25">
      <c r="A57" s="68" t="s">
        <v>186</v>
      </c>
      <c r="B57" s="96"/>
      <c r="C57" s="96"/>
      <c r="D57" s="96"/>
      <c r="E57" s="96"/>
      <c r="F57" s="96"/>
      <c r="G57" s="97"/>
      <c r="H57" s="97"/>
      <c r="I57" s="97"/>
      <c r="J57" s="97"/>
      <c r="K57" s="91" t="e">
        <f t="shared" si="11"/>
        <v>#DIV/0!</v>
      </c>
      <c r="L57" s="91" t="e">
        <f t="shared" si="12"/>
        <v>#DIV/0!</v>
      </c>
      <c r="M57" s="91" t="e">
        <f t="shared" si="13"/>
        <v>#DIV/0!</v>
      </c>
    </row>
    <row r="58" spans="1:13" ht="15.75" x14ac:dyDescent="0.25">
      <c r="A58" s="68" t="s">
        <v>187</v>
      </c>
      <c r="B58" s="96"/>
      <c r="C58" s="96"/>
      <c r="D58" s="96"/>
      <c r="E58" s="96"/>
      <c r="F58" s="96"/>
      <c r="G58" s="97"/>
      <c r="H58" s="97"/>
      <c r="I58" s="97"/>
      <c r="J58" s="97"/>
      <c r="K58" s="91" t="e">
        <f t="shared" si="11"/>
        <v>#DIV/0!</v>
      </c>
      <c r="L58" s="91" t="e">
        <f t="shared" si="12"/>
        <v>#DIV/0!</v>
      </c>
      <c r="M58" s="91" t="e">
        <f t="shared" si="13"/>
        <v>#DIV/0!</v>
      </c>
    </row>
  </sheetData>
  <dataValidations count="1">
    <dataValidation type="list" allowBlank="1" showInputMessage="1" showErrorMessage="1" sqref="B2:J13 B15:J28 B50:J58 B30:J38 B40:J48">
      <formula1>"1, 2, 3, 4, na"</formula1>
    </dataValidation>
  </dataValidations>
  <pageMargins left="0.7" right="0.7" top="0.75" bottom="0.75" header="0.3" footer="0.3"/>
  <pageSetup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selection activeCell="C12" sqref="C12"/>
    </sheetView>
  </sheetViews>
  <sheetFormatPr defaultRowHeight="15" x14ac:dyDescent="0.25"/>
  <cols>
    <col min="1" max="1" width="62.5703125" bestFit="1" customWidth="1"/>
    <col min="4" max="4" width="11.85546875" customWidth="1"/>
    <col min="5" max="5" width="12.7109375" customWidth="1"/>
  </cols>
  <sheetData>
    <row r="1" spans="1:5" s="29" customFormat="1" ht="30.75" thickBot="1" x14ac:dyDescent="0.3">
      <c r="A1" s="42" t="s">
        <v>25</v>
      </c>
      <c r="B1" s="76" t="s">
        <v>51</v>
      </c>
      <c r="C1" s="76" t="s">
        <v>52</v>
      </c>
      <c r="D1" s="77" t="s">
        <v>53</v>
      </c>
      <c r="E1" s="92" t="s">
        <v>54</v>
      </c>
    </row>
    <row r="2" spans="1:5" s="29" customFormat="1" x14ac:dyDescent="0.25">
      <c r="A2" s="28" t="s">
        <v>148</v>
      </c>
      <c r="B2" s="78" t="e">
        <f>'Sample Measure Scoring'!K2</f>
        <v>#DIV/0!</v>
      </c>
      <c r="C2" s="78" t="e">
        <f>'Sample Measure Scoring'!L2</f>
        <v>#DIV/0!</v>
      </c>
      <c r="D2" s="78" t="e">
        <f>'Sample Measure Scoring'!M2</f>
        <v>#DIV/0!</v>
      </c>
      <c r="E2" s="72" t="s">
        <v>55</v>
      </c>
    </row>
    <row r="3" spans="1:5" s="29" customFormat="1" x14ac:dyDescent="0.25">
      <c r="A3" s="67" t="s">
        <v>149</v>
      </c>
      <c r="B3" s="78" t="s">
        <v>55</v>
      </c>
      <c r="C3" s="78" t="s">
        <v>55</v>
      </c>
      <c r="D3" s="78" t="s">
        <v>55</v>
      </c>
      <c r="E3" s="72"/>
    </row>
    <row r="4" spans="1:5" s="29" customFormat="1" x14ac:dyDescent="0.25">
      <c r="A4" s="28" t="s">
        <v>150</v>
      </c>
      <c r="B4" s="78" t="e">
        <f>'Sample Measure Scoring'!K3</f>
        <v>#DIV/0!</v>
      </c>
      <c r="C4" s="78" t="e">
        <f>'Sample Measure Scoring'!L3</f>
        <v>#DIV/0!</v>
      </c>
      <c r="D4" s="78" t="e">
        <f>'Sample Measure Scoring'!M3</f>
        <v>#DIV/0!</v>
      </c>
      <c r="E4" s="72" t="s">
        <v>55</v>
      </c>
    </row>
    <row r="5" spans="1:5" s="29" customFormat="1" x14ac:dyDescent="0.25">
      <c r="A5" s="28" t="s">
        <v>188</v>
      </c>
      <c r="B5" s="79" t="s">
        <v>55</v>
      </c>
      <c r="C5" s="78" t="s">
        <v>55</v>
      </c>
      <c r="D5" s="78" t="s">
        <v>55</v>
      </c>
      <c r="E5" s="72"/>
    </row>
    <row r="6" spans="1:5" x14ac:dyDescent="0.25">
      <c r="A6" s="28" t="s">
        <v>151</v>
      </c>
      <c r="B6" s="79" t="e">
        <f>'Sample Measure Scoring'!K4</f>
        <v>#DIV/0!</v>
      </c>
      <c r="C6" s="80" t="e">
        <f>'Sample Measure Scoring'!L4</f>
        <v>#DIV/0!</v>
      </c>
      <c r="D6" s="80" t="e">
        <f>'Sample Measure Scoring'!M4</f>
        <v>#DIV/0!</v>
      </c>
      <c r="E6" s="73" t="s">
        <v>55</v>
      </c>
    </row>
    <row r="7" spans="1:5" x14ac:dyDescent="0.25">
      <c r="A7" s="28" t="s">
        <v>152</v>
      </c>
      <c r="B7" s="79" t="e">
        <f>'Sample Measure Scoring'!K5</f>
        <v>#DIV/0!</v>
      </c>
      <c r="C7" s="80" t="e">
        <f>'Sample Measure Scoring'!L5</f>
        <v>#DIV/0!</v>
      </c>
      <c r="D7" s="81" t="e">
        <f>'Sample Measure Scoring'!M5</f>
        <v>#DIV/0!</v>
      </c>
      <c r="E7" s="73" t="s">
        <v>55</v>
      </c>
    </row>
    <row r="8" spans="1:5" x14ac:dyDescent="0.25">
      <c r="A8" s="28" t="s">
        <v>222</v>
      </c>
      <c r="B8" s="79" t="e">
        <f>'Sample Measure Scoring'!K6</f>
        <v>#DIV/0!</v>
      </c>
      <c r="C8" s="80" t="e">
        <f>'Sample Measure Scoring'!L6</f>
        <v>#DIV/0!</v>
      </c>
      <c r="D8" s="81" t="e">
        <f>'Sample Measure Scoring'!M6</f>
        <v>#DIV/0!</v>
      </c>
      <c r="E8" s="73" t="s">
        <v>55</v>
      </c>
    </row>
    <row r="9" spans="1:5" s="41" customFormat="1" x14ac:dyDescent="0.25">
      <c r="A9" s="28" t="s">
        <v>154</v>
      </c>
      <c r="B9" s="80" t="e">
        <f>'Sample Measure Scoring'!K7</f>
        <v>#DIV/0!</v>
      </c>
      <c r="C9" s="80" t="e">
        <f>'Sample Measure Scoring'!L7</f>
        <v>#DIV/0!</v>
      </c>
      <c r="D9" s="81" t="e">
        <f>'Sample Measure Scoring'!M7</f>
        <v>#DIV/0!</v>
      </c>
      <c r="E9" s="73" t="s">
        <v>55</v>
      </c>
    </row>
    <row r="10" spans="1:5" x14ac:dyDescent="0.25">
      <c r="A10" s="28" t="s">
        <v>189</v>
      </c>
      <c r="B10" s="80" t="s">
        <v>55</v>
      </c>
      <c r="C10" s="80" t="s">
        <v>55</v>
      </c>
      <c r="D10" s="81" t="s">
        <v>55</v>
      </c>
      <c r="E10" s="73"/>
    </row>
    <row r="11" spans="1:5" x14ac:dyDescent="0.25">
      <c r="A11" s="67" t="s">
        <v>155</v>
      </c>
      <c r="B11" s="80" t="e">
        <f>'Sample Measure Scoring'!K8</f>
        <v>#DIV/0!</v>
      </c>
      <c r="C11" s="80" t="e">
        <f>'Sample Measure Scoring'!L8</f>
        <v>#DIV/0!</v>
      </c>
      <c r="D11" s="81" t="e">
        <f>'Sample Measure Scoring'!M8</f>
        <v>#DIV/0!</v>
      </c>
      <c r="E11" s="73" t="s">
        <v>55</v>
      </c>
    </row>
    <row r="12" spans="1:5" x14ac:dyDescent="0.25">
      <c r="A12" s="28" t="s">
        <v>156</v>
      </c>
      <c r="B12" s="80" t="e">
        <f>'Sample Measure Scoring'!K9</f>
        <v>#DIV/0!</v>
      </c>
      <c r="C12" s="80" t="e">
        <f>'Sample Measure Scoring'!L9</f>
        <v>#DIV/0!</v>
      </c>
      <c r="D12" s="81" t="e">
        <f>'Sample Measure Scoring'!M9</f>
        <v>#DIV/0!</v>
      </c>
      <c r="E12" s="73" t="s">
        <v>55</v>
      </c>
    </row>
    <row r="13" spans="1:5" x14ac:dyDescent="0.25">
      <c r="A13" s="67" t="s">
        <v>157</v>
      </c>
      <c r="B13" s="80" t="e">
        <f>'Sample Measure Scoring'!K10</f>
        <v>#DIV/0!</v>
      </c>
      <c r="C13" s="80" t="e">
        <f>'Sample Measure Scoring'!L10</f>
        <v>#DIV/0!</v>
      </c>
      <c r="D13" s="81" t="e">
        <f>'Sample Measure Scoring'!M10</f>
        <v>#DIV/0!</v>
      </c>
      <c r="E13" s="73" t="s">
        <v>55</v>
      </c>
    </row>
    <row r="14" spans="1:5" s="41" customFormat="1" x14ac:dyDescent="0.25">
      <c r="A14" s="28" t="s">
        <v>158</v>
      </c>
      <c r="B14" s="82" t="e">
        <f>'Sample Measure Scoring'!K11</f>
        <v>#DIV/0!</v>
      </c>
      <c r="C14" s="80" t="e">
        <f>'Sample Measure Scoring'!L11</f>
        <v>#DIV/0!</v>
      </c>
      <c r="D14" s="81" t="e">
        <f>'Sample Measure Scoring'!M11</f>
        <v>#DIV/0!</v>
      </c>
      <c r="E14" s="73" t="s">
        <v>55</v>
      </c>
    </row>
    <row r="15" spans="1:5" x14ac:dyDescent="0.25">
      <c r="A15" s="28" t="s">
        <v>190</v>
      </c>
      <c r="B15" s="80" t="s">
        <v>55</v>
      </c>
      <c r="C15" s="80" t="s">
        <v>55</v>
      </c>
      <c r="D15" s="81" t="s">
        <v>55</v>
      </c>
      <c r="E15" s="73"/>
    </row>
    <row r="16" spans="1:5" s="41" customFormat="1" x14ac:dyDescent="0.25">
      <c r="A16" s="28" t="s">
        <v>159</v>
      </c>
      <c r="B16" s="83" t="e">
        <f>'Sample Measure Scoring'!K12</f>
        <v>#DIV/0!</v>
      </c>
      <c r="C16" s="83" t="e">
        <f>'Sample Measure Scoring'!L12</f>
        <v>#DIV/0!</v>
      </c>
      <c r="D16" s="84" t="e">
        <f>'Sample Measure Scoring'!M12</f>
        <v>#DIV/0!</v>
      </c>
      <c r="E16" s="74" t="s">
        <v>55</v>
      </c>
    </row>
    <row r="17" spans="1:5" s="41" customFormat="1" x14ac:dyDescent="0.25">
      <c r="A17" s="28" t="s">
        <v>191</v>
      </c>
      <c r="B17" s="83" t="s">
        <v>55</v>
      </c>
      <c r="C17" s="83" t="s">
        <v>55</v>
      </c>
      <c r="D17" s="84" t="s">
        <v>55</v>
      </c>
      <c r="E17" s="74"/>
    </row>
    <row r="18" spans="1:5" ht="15.75" thickBot="1" x14ac:dyDescent="0.3">
      <c r="A18" s="28" t="s">
        <v>160</v>
      </c>
      <c r="B18" s="83" t="e">
        <f>'Sample Measure Scoring'!K13</f>
        <v>#DIV/0!</v>
      </c>
      <c r="C18" s="83" t="e">
        <f>'Sample Measure Scoring'!L13</f>
        <v>#DIV/0!</v>
      </c>
      <c r="D18" s="84" t="e">
        <f>'Sample Measure Scoring'!M13</f>
        <v>#DIV/0!</v>
      </c>
      <c r="E18" s="74" t="s">
        <v>55</v>
      </c>
    </row>
    <row r="19" spans="1:5" s="29" customFormat="1" ht="30.75" thickBot="1" x14ac:dyDescent="0.3">
      <c r="A19" s="48" t="s">
        <v>45</v>
      </c>
      <c r="B19" s="85" t="s">
        <v>51</v>
      </c>
      <c r="C19" s="85" t="s">
        <v>52</v>
      </c>
      <c r="D19" s="86" t="s">
        <v>53</v>
      </c>
      <c r="E19" s="93" t="s">
        <v>54</v>
      </c>
    </row>
    <row r="20" spans="1:5" x14ac:dyDescent="0.25">
      <c r="A20" s="26" t="s">
        <v>148</v>
      </c>
      <c r="B20" s="87" t="e">
        <f>'Sample Measure Scoring'!K15</f>
        <v>#DIV/0!</v>
      </c>
      <c r="C20" s="87" t="e">
        <f>'Sample Measure Scoring'!L15</f>
        <v>#DIV/0!</v>
      </c>
      <c r="D20" s="88" t="e">
        <f>'Sample Measure Scoring'!M15</f>
        <v>#DIV/0!</v>
      </c>
      <c r="E20" s="75" t="s">
        <v>55</v>
      </c>
    </row>
    <row r="21" spans="1:5" s="41" customFormat="1" x14ac:dyDescent="0.25">
      <c r="A21" s="67" t="s">
        <v>149</v>
      </c>
      <c r="B21" s="89" t="s">
        <v>55</v>
      </c>
      <c r="C21" s="87" t="s">
        <v>55</v>
      </c>
      <c r="D21" s="88" t="s">
        <v>55</v>
      </c>
      <c r="E21" s="75"/>
    </row>
    <row r="22" spans="1:5" x14ac:dyDescent="0.25">
      <c r="A22" s="28" t="s">
        <v>150</v>
      </c>
      <c r="B22" s="80" t="e">
        <f>'Sample Measure Scoring'!K16</f>
        <v>#DIV/0!</v>
      </c>
      <c r="C22" s="80" t="e">
        <f>'Sample Measure Scoring'!L16</f>
        <v>#DIV/0!</v>
      </c>
      <c r="D22" s="81" t="e">
        <f>'Sample Measure Scoring'!M16</f>
        <v>#DIV/0!</v>
      </c>
      <c r="E22" s="73" t="s">
        <v>55</v>
      </c>
    </row>
    <row r="23" spans="1:5" x14ac:dyDescent="0.25">
      <c r="A23" s="28" t="s">
        <v>188</v>
      </c>
      <c r="B23" s="80" t="s">
        <v>55</v>
      </c>
      <c r="C23" s="80" t="s">
        <v>55</v>
      </c>
      <c r="D23" s="81" t="s">
        <v>55</v>
      </c>
      <c r="E23" s="73"/>
    </row>
    <row r="24" spans="1:5" x14ac:dyDescent="0.25">
      <c r="A24" s="28" t="s">
        <v>151</v>
      </c>
      <c r="B24" s="80" t="e">
        <f>'Sample Measure Scoring'!K17</f>
        <v>#DIV/0!</v>
      </c>
      <c r="C24" s="80" t="e">
        <f>'Sample Measure Scoring'!L17</f>
        <v>#DIV/0!</v>
      </c>
      <c r="D24" s="81" t="e">
        <f>'Sample Measure Scoring'!M17</f>
        <v>#DIV/0!</v>
      </c>
      <c r="E24" s="73" t="s">
        <v>55</v>
      </c>
    </row>
    <row r="25" spans="1:5" x14ac:dyDescent="0.25">
      <c r="A25" s="28" t="s">
        <v>152</v>
      </c>
      <c r="B25" s="80" t="e">
        <f>'Sample Measure Scoring'!K18</f>
        <v>#DIV/0!</v>
      </c>
      <c r="C25" s="80" t="e">
        <f>'Sample Measure Scoring'!L18</f>
        <v>#DIV/0!</v>
      </c>
      <c r="D25" s="81" t="e">
        <f>'Sample Measure Scoring'!M18</f>
        <v>#DIV/0!</v>
      </c>
      <c r="E25" s="73" t="s">
        <v>55</v>
      </c>
    </row>
    <row r="26" spans="1:5" x14ac:dyDescent="0.25">
      <c r="A26" s="28" t="s">
        <v>153</v>
      </c>
      <c r="B26" s="80" t="e">
        <f>'Sample Measure Scoring'!K19</f>
        <v>#DIV/0!</v>
      </c>
      <c r="C26" s="80" t="e">
        <f>'Sample Measure Scoring'!L19</f>
        <v>#DIV/0!</v>
      </c>
      <c r="D26" s="81" t="e">
        <f>'Sample Measure Scoring'!M19</f>
        <v>#DIV/0!</v>
      </c>
      <c r="E26" s="73" t="s">
        <v>55</v>
      </c>
    </row>
    <row r="27" spans="1:5" x14ac:dyDescent="0.25">
      <c r="A27" s="31" t="s">
        <v>161</v>
      </c>
      <c r="B27" s="80" t="e">
        <f>'Sample Measure Scoring'!K20</f>
        <v>#DIV/0!</v>
      </c>
      <c r="C27" s="80" t="e">
        <f>'Sample Measure Scoring'!L20</f>
        <v>#DIV/0!</v>
      </c>
      <c r="D27" s="81" t="e">
        <f>'Sample Measure Scoring'!M20</f>
        <v>#DIV/0!</v>
      </c>
      <c r="E27" s="73" t="s">
        <v>55</v>
      </c>
    </row>
    <row r="28" spans="1:5" x14ac:dyDescent="0.25">
      <c r="A28" s="31" t="s">
        <v>162</v>
      </c>
      <c r="B28" s="80" t="e">
        <f>'Sample Measure Scoring'!K21</f>
        <v>#DIV/0!</v>
      </c>
      <c r="C28" s="80" t="e">
        <f>'Sample Measure Scoring'!L21</f>
        <v>#DIV/0!</v>
      </c>
      <c r="D28" s="81" t="e">
        <f>'Sample Measure Scoring'!M21</f>
        <v>#DIV/0!</v>
      </c>
      <c r="E28" s="73" t="s">
        <v>55</v>
      </c>
    </row>
    <row r="29" spans="1:5" x14ac:dyDescent="0.25">
      <c r="A29" s="31" t="s">
        <v>163</v>
      </c>
      <c r="B29" s="80" t="e">
        <f>'Sample Measure Scoring'!K22</f>
        <v>#DIV/0!</v>
      </c>
      <c r="C29" s="80" t="e">
        <f>'Sample Measure Scoring'!L22</f>
        <v>#DIV/0!</v>
      </c>
      <c r="D29" s="81" t="e">
        <f>'Sample Measure Scoring'!M22</f>
        <v>#DIV/0!</v>
      </c>
      <c r="E29" s="73" t="s">
        <v>55</v>
      </c>
    </row>
    <row r="30" spans="1:5" x14ac:dyDescent="0.25">
      <c r="A30" s="31" t="s">
        <v>164</v>
      </c>
      <c r="B30" s="80" t="e">
        <f>'Sample Measure Scoring'!K23</f>
        <v>#DIV/0!</v>
      </c>
      <c r="C30" s="80" t="e">
        <f>'Sample Measure Scoring'!L23</f>
        <v>#DIV/0!</v>
      </c>
      <c r="D30" s="81" t="e">
        <f>'Sample Measure Scoring'!M23</f>
        <v>#DIV/0!</v>
      </c>
      <c r="E30" s="73" t="s">
        <v>55</v>
      </c>
    </row>
    <row r="31" spans="1:5" x14ac:dyDescent="0.25">
      <c r="A31" s="31" t="s">
        <v>165</v>
      </c>
      <c r="B31" s="80" t="e">
        <f>'Sample Measure Scoring'!K24</f>
        <v>#DIV/0!</v>
      </c>
      <c r="C31" s="80" t="e">
        <f>'Sample Measure Scoring'!L24</f>
        <v>#DIV/0!</v>
      </c>
      <c r="D31" s="81" t="e">
        <f>'Sample Measure Scoring'!M24</f>
        <v>#DIV/0!</v>
      </c>
      <c r="E31" s="73" t="s">
        <v>55</v>
      </c>
    </row>
    <row r="32" spans="1:5" x14ac:dyDescent="0.25">
      <c r="A32" s="28" t="s">
        <v>166</v>
      </c>
      <c r="B32" s="80" t="e">
        <f>'Sample Measure Scoring'!K25</f>
        <v>#DIV/0!</v>
      </c>
      <c r="C32" s="80" t="e">
        <f>'Sample Measure Scoring'!L25</f>
        <v>#DIV/0!</v>
      </c>
      <c r="D32" s="81" t="e">
        <f>'Sample Measure Scoring'!M25</f>
        <v>#DIV/0!</v>
      </c>
      <c r="E32" s="73" t="s">
        <v>55</v>
      </c>
    </row>
    <row r="33" spans="1:5" x14ac:dyDescent="0.25">
      <c r="A33" s="28" t="s">
        <v>167</v>
      </c>
      <c r="B33" s="80" t="e">
        <f>'Sample Measure Scoring'!K26</f>
        <v>#DIV/0!</v>
      </c>
      <c r="C33" s="80" t="e">
        <f>'Sample Measure Scoring'!L26</f>
        <v>#DIV/0!</v>
      </c>
      <c r="D33" s="81" t="e">
        <f>'Sample Measure Scoring'!M26</f>
        <v>#DIV/0!</v>
      </c>
      <c r="E33" s="73" t="s">
        <v>55</v>
      </c>
    </row>
    <row r="34" spans="1:5" x14ac:dyDescent="0.25">
      <c r="A34" s="31" t="s">
        <v>192</v>
      </c>
      <c r="B34" s="80" t="s">
        <v>55</v>
      </c>
      <c r="C34" s="80" t="s">
        <v>55</v>
      </c>
      <c r="D34" s="81" t="s">
        <v>55</v>
      </c>
      <c r="E34" s="73"/>
    </row>
    <row r="35" spans="1:5" s="41" customFormat="1" x14ac:dyDescent="0.25">
      <c r="A35" s="31" t="s">
        <v>168</v>
      </c>
      <c r="B35" s="80" t="e">
        <f>'Sample Measure Scoring'!K27</f>
        <v>#DIV/0!</v>
      </c>
      <c r="C35" s="80" t="e">
        <f>'Sample Measure Scoring'!L27</f>
        <v>#DIV/0!</v>
      </c>
      <c r="D35" s="81" t="e">
        <f>'Sample Measure Scoring'!M27</f>
        <v>#DIV/0!</v>
      </c>
      <c r="E35" s="73" t="s">
        <v>55</v>
      </c>
    </row>
    <row r="36" spans="1:5" s="41" customFormat="1" x14ac:dyDescent="0.25">
      <c r="A36" s="31" t="s">
        <v>193</v>
      </c>
      <c r="B36" s="80" t="s">
        <v>55</v>
      </c>
      <c r="C36" s="80" t="s">
        <v>55</v>
      </c>
      <c r="D36" s="81" t="s">
        <v>55</v>
      </c>
      <c r="E36" s="73"/>
    </row>
    <row r="37" spans="1:5" ht="15.75" thickBot="1" x14ac:dyDescent="0.3">
      <c r="A37" s="28" t="s">
        <v>169</v>
      </c>
      <c r="B37" s="80" t="e">
        <f>'Sample Measure Scoring'!K28</f>
        <v>#DIV/0!</v>
      </c>
      <c r="C37" s="80" t="e">
        <f>'Sample Measure Scoring'!L28</f>
        <v>#DIV/0!</v>
      </c>
      <c r="D37" s="81" t="e">
        <f>'Sample Measure Scoring'!M28</f>
        <v>#DIV/0!</v>
      </c>
      <c r="E37" s="73" t="s">
        <v>55</v>
      </c>
    </row>
    <row r="38" spans="1:5" s="29" customFormat="1" ht="30.75" thickBot="1" x14ac:dyDescent="0.3">
      <c r="A38" s="43" t="s">
        <v>245</v>
      </c>
      <c r="B38" s="85" t="s">
        <v>51</v>
      </c>
      <c r="C38" s="85" t="s">
        <v>52</v>
      </c>
      <c r="D38" s="86" t="s">
        <v>53</v>
      </c>
      <c r="E38" s="93" t="s">
        <v>54</v>
      </c>
    </row>
    <row r="39" spans="1:5" x14ac:dyDescent="0.25">
      <c r="A39" s="26" t="s">
        <v>170</v>
      </c>
      <c r="B39" s="87" t="e">
        <f>'Sample Measure Scoring'!K30</f>
        <v>#DIV/0!</v>
      </c>
      <c r="C39" s="87" t="e">
        <f>'Sample Measure Scoring'!L30</f>
        <v>#DIV/0!</v>
      </c>
      <c r="D39" s="88" t="e">
        <f>'Sample Measure Scoring'!M30</f>
        <v>#DIV/0!</v>
      </c>
      <c r="E39" s="75" t="s">
        <v>55</v>
      </c>
    </row>
    <row r="40" spans="1:5" x14ac:dyDescent="0.25">
      <c r="A40" s="27" t="s">
        <v>171</v>
      </c>
      <c r="B40" s="80" t="e">
        <f>'Sample Measure Scoring'!K31</f>
        <v>#DIV/0!</v>
      </c>
      <c r="C40" s="80" t="e">
        <f>'Sample Measure Scoring'!L31</f>
        <v>#DIV/0!</v>
      </c>
      <c r="D40" s="81" t="e">
        <f>'Sample Measure Scoring'!M31</f>
        <v>#DIV/0!</v>
      </c>
      <c r="E40" s="75" t="s">
        <v>55</v>
      </c>
    </row>
    <row r="41" spans="1:5" x14ac:dyDescent="0.25">
      <c r="A41" s="27" t="s">
        <v>172</v>
      </c>
      <c r="B41" s="80" t="e">
        <f>'Sample Measure Scoring'!K32</f>
        <v>#DIV/0!</v>
      </c>
      <c r="C41" s="80" t="e">
        <f>'Sample Measure Scoring'!L32</f>
        <v>#DIV/0!</v>
      </c>
      <c r="D41" s="81" t="e">
        <f>'Sample Measure Scoring'!M32</f>
        <v>#DIV/0!</v>
      </c>
      <c r="E41" s="75" t="s">
        <v>55</v>
      </c>
    </row>
    <row r="42" spans="1:5" x14ac:dyDescent="0.25">
      <c r="A42" s="27" t="s">
        <v>173</v>
      </c>
      <c r="B42" s="80" t="e">
        <f>'Sample Measure Scoring'!K33</f>
        <v>#DIV/0!</v>
      </c>
      <c r="C42" s="80" t="e">
        <f>'Sample Measure Scoring'!L33</f>
        <v>#DIV/0!</v>
      </c>
      <c r="D42" s="81" t="e">
        <f>'Sample Measure Scoring'!M33</f>
        <v>#DIV/0!</v>
      </c>
      <c r="E42" s="75" t="s">
        <v>55</v>
      </c>
    </row>
    <row r="43" spans="1:5" x14ac:dyDescent="0.25">
      <c r="A43" s="27" t="s">
        <v>174</v>
      </c>
      <c r="B43" s="80" t="e">
        <f>'Sample Measure Scoring'!K34</f>
        <v>#DIV/0!</v>
      </c>
      <c r="C43" s="80" t="e">
        <f>'Sample Measure Scoring'!L34</f>
        <v>#DIV/0!</v>
      </c>
      <c r="D43" s="81" t="e">
        <f>'Sample Measure Scoring'!M34</f>
        <v>#DIV/0!</v>
      </c>
      <c r="E43" s="75" t="s">
        <v>55</v>
      </c>
    </row>
    <row r="44" spans="1:5" x14ac:dyDescent="0.25">
      <c r="A44" s="27" t="s">
        <v>175</v>
      </c>
      <c r="B44" s="80" t="e">
        <f>'Sample Measure Scoring'!K35</f>
        <v>#DIV/0!</v>
      </c>
      <c r="C44" s="80" t="e">
        <f>'Sample Measure Scoring'!L35</f>
        <v>#DIV/0!</v>
      </c>
      <c r="D44" s="81" t="e">
        <f>'Sample Measure Scoring'!M35</f>
        <v>#DIV/0!</v>
      </c>
      <c r="E44" s="75" t="s">
        <v>55</v>
      </c>
    </row>
    <row r="45" spans="1:5" x14ac:dyDescent="0.25">
      <c r="A45" s="27" t="s">
        <v>176</v>
      </c>
      <c r="B45" s="80" t="e">
        <f>'Sample Measure Scoring'!K36</f>
        <v>#DIV/0!</v>
      </c>
      <c r="C45" s="80" t="e">
        <f>'Sample Measure Scoring'!L36</f>
        <v>#DIV/0!</v>
      </c>
      <c r="D45" s="81" t="e">
        <f>'Sample Measure Scoring'!M36</f>
        <v>#DIV/0!</v>
      </c>
      <c r="E45" s="75" t="s">
        <v>55</v>
      </c>
    </row>
    <row r="46" spans="1:5" x14ac:dyDescent="0.25">
      <c r="A46" s="27" t="s">
        <v>177</v>
      </c>
      <c r="B46" s="80" t="e">
        <f>'Sample Measure Scoring'!K37</f>
        <v>#DIV/0!</v>
      </c>
      <c r="C46" s="80" t="e">
        <f>'Sample Measure Scoring'!L37</f>
        <v>#DIV/0!</v>
      </c>
      <c r="D46" s="81" t="e">
        <f>'Sample Measure Scoring'!M37</f>
        <v>#DIV/0!</v>
      </c>
      <c r="E46" s="75" t="s">
        <v>55</v>
      </c>
    </row>
    <row r="47" spans="1:5" ht="15.75" thickBot="1" x14ac:dyDescent="0.3">
      <c r="A47" s="27" t="s">
        <v>178</v>
      </c>
      <c r="B47" s="83" t="e">
        <f>'Sample Measure Scoring'!K38</f>
        <v>#DIV/0!</v>
      </c>
      <c r="C47" s="83" t="e">
        <f>'Sample Measure Scoring'!L38</f>
        <v>#DIV/0!</v>
      </c>
      <c r="D47" s="84" t="e">
        <f>'Sample Measure Scoring'!M38</f>
        <v>#DIV/0!</v>
      </c>
      <c r="E47" s="75" t="s">
        <v>55</v>
      </c>
    </row>
    <row r="48" spans="1:5" s="41" customFormat="1" ht="30.75" thickBot="1" x14ac:dyDescent="0.3">
      <c r="A48" s="43" t="s">
        <v>246</v>
      </c>
      <c r="B48" s="85" t="s">
        <v>51</v>
      </c>
      <c r="C48" s="85" t="s">
        <v>52</v>
      </c>
      <c r="D48" s="86" t="s">
        <v>53</v>
      </c>
      <c r="E48" s="93" t="s">
        <v>54</v>
      </c>
    </row>
    <row r="49" spans="1:5" s="41" customFormat="1" x14ac:dyDescent="0.25">
      <c r="A49" s="26" t="s">
        <v>170</v>
      </c>
      <c r="B49" s="87" t="e">
        <f>'Sample Measure Scoring'!K40</f>
        <v>#DIV/0!</v>
      </c>
      <c r="C49" s="87" t="e">
        <f>'Sample Measure Scoring'!L40</f>
        <v>#DIV/0!</v>
      </c>
      <c r="D49" s="88" t="e">
        <f>'Sample Measure Scoring'!M40</f>
        <v>#DIV/0!</v>
      </c>
      <c r="E49" s="75" t="s">
        <v>55</v>
      </c>
    </row>
    <row r="50" spans="1:5" s="41" customFormat="1" x14ac:dyDescent="0.25">
      <c r="A50" s="27" t="s">
        <v>171</v>
      </c>
      <c r="B50" s="80" t="e">
        <f>'Sample Measure Scoring'!K41</f>
        <v>#DIV/0!</v>
      </c>
      <c r="C50" s="80" t="e">
        <f>'Sample Measure Scoring'!L41</f>
        <v>#DIV/0!</v>
      </c>
      <c r="D50" s="81" t="e">
        <f>'Sample Measure Scoring'!M41</f>
        <v>#DIV/0!</v>
      </c>
      <c r="E50" s="75" t="s">
        <v>55</v>
      </c>
    </row>
    <row r="51" spans="1:5" s="41" customFormat="1" x14ac:dyDescent="0.25">
      <c r="A51" s="27" t="s">
        <v>172</v>
      </c>
      <c r="B51" s="80" t="e">
        <f>'Sample Measure Scoring'!K42</f>
        <v>#DIV/0!</v>
      </c>
      <c r="C51" s="80" t="e">
        <f>'Sample Measure Scoring'!L42</f>
        <v>#DIV/0!</v>
      </c>
      <c r="D51" s="81" t="e">
        <f>'Sample Measure Scoring'!M42</f>
        <v>#DIV/0!</v>
      </c>
      <c r="E51" s="75" t="s">
        <v>55</v>
      </c>
    </row>
    <row r="52" spans="1:5" s="41" customFormat="1" x14ac:dyDescent="0.25">
      <c r="A52" s="27" t="s">
        <v>173</v>
      </c>
      <c r="B52" s="80" t="e">
        <f>'Sample Measure Scoring'!K43</f>
        <v>#DIV/0!</v>
      </c>
      <c r="C52" s="80" t="e">
        <f>'Sample Measure Scoring'!L43</f>
        <v>#DIV/0!</v>
      </c>
      <c r="D52" s="81" t="e">
        <f>'Sample Measure Scoring'!M43</f>
        <v>#DIV/0!</v>
      </c>
      <c r="E52" s="75" t="s">
        <v>55</v>
      </c>
    </row>
    <row r="53" spans="1:5" s="41" customFormat="1" x14ac:dyDescent="0.25">
      <c r="A53" s="27" t="s">
        <v>174</v>
      </c>
      <c r="B53" s="80" t="e">
        <f>'Sample Measure Scoring'!K44</f>
        <v>#DIV/0!</v>
      </c>
      <c r="C53" s="80" t="e">
        <f>'Sample Measure Scoring'!L44</f>
        <v>#DIV/0!</v>
      </c>
      <c r="D53" s="81" t="e">
        <f>'Sample Measure Scoring'!M44</f>
        <v>#DIV/0!</v>
      </c>
      <c r="E53" s="75" t="s">
        <v>55</v>
      </c>
    </row>
    <row r="54" spans="1:5" s="41" customFormat="1" x14ac:dyDescent="0.25">
      <c r="A54" s="27" t="s">
        <v>175</v>
      </c>
      <c r="B54" s="80" t="e">
        <f>'Sample Measure Scoring'!K45</f>
        <v>#DIV/0!</v>
      </c>
      <c r="C54" s="80" t="e">
        <f>'Sample Measure Scoring'!L45</f>
        <v>#DIV/0!</v>
      </c>
      <c r="D54" s="81" t="e">
        <f>'Sample Measure Scoring'!M45</f>
        <v>#DIV/0!</v>
      </c>
      <c r="E54" s="75" t="s">
        <v>55</v>
      </c>
    </row>
    <row r="55" spans="1:5" s="41" customFormat="1" x14ac:dyDescent="0.25">
      <c r="A55" s="27" t="s">
        <v>176</v>
      </c>
      <c r="B55" s="80" t="e">
        <f>'Sample Measure Scoring'!K46</f>
        <v>#DIV/0!</v>
      </c>
      <c r="C55" s="80" t="e">
        <f>'Sample Measure Scoring'!L46</f>
        <v>#DIV/0!</v>
      </c>
      <c r="D55" s="81" t="e">
        <f>'Sample Measure Scoring'!M46</f>
        <v>#DIV/0!</v>
      </c>
      <c r="E55" s="75" t="s">
        <v>55</v>
      </c>
    </row>
    <row r="56" spans="1:5" s="41" customFormat="1" x14ac:dyDescent="0.25">
      <c r="A56" s="27" t="s">
        <v>177</v>
      </c>
      <c r="B56" s="80" t="e">
        <f>'Sample Measure Scoring'!K47</f>
        <v>#DIV/0!</v>
      </c>
      <c r="C56" s="80" t="e">
        <f>'Sample Measure Scoring'!L47</f>
        <v>#DIV/0!</v>
      </c>
      <c r="D56" s="81" t="e">
        <f>'Sample Measure Scoring'!M47</f>
        <v>#DIV/0!</v>
      </c>
      <c r="E56" s="75" t="s">
        <v>55</v>
      </c>
    </row>
    <row r="57" spans="1:5" s="41" customFormat="1" ht="15.75" thickBot="1" x14ac:dyDescent="0.3">
      <c r="A57" s="27" t="s">
        <v>178</v>
      </c>
      <c r="B57" s="83" t="e">
        <f>'Sample Measure Scoring'!K48</f>
        <v>#DIV/0!</v>
      </c>
      <c r="C57" s="83" t="e">
        <f>'Sample Measure Scoring'!L48</f>
        <v>#DIV/0!</v>
      </c>
      <c r="D57" s="84" t="e">
        <f>'Sample Measure Scoring'!M48</f>
        <v>#DIV/0!</v>
      </c>
      <c r="E57" s="75" t="s">
        <v>55</v>
      </c>
    </row>
    <row r="58" spans="1:5" s="29" customFormat="1" ht="30.75" thickBot="1" x14ac:dyDescent="0.3">
      <c r="A58" s="43" t="s">
        <v>46</v>
      </c>
      <c r="B58" s="85" t="s">
        <v>51</v>
      </c>
      <c r="C58" s="85" t="s">
        <v>52</v>
      </c>
      <c r="D58" s="86" t="s">
        <v>53</v>
      </c>
      <c r="E58" s="93" t="s">
        <v>54</v>
      </c>
    </row>
    <row r="59" spans="1:5" x14ac:dyDescent="0.25">
      <c r="A59" s="26" t="s">
        <v>179</v>
      </c>
      <c r="B59" s="87" t="e">
        <f>'Sample Measure Scoring'!K50</f>
        <v>#DIV/0!</v>
      </c>
      <c r="C59" s="87" t="e">
        <f>'Sample Measure Scoring'!L50</f>
        <v>#DIV/0!</v>
      </c>
      <c r="D59" s="88" t="e">
        <f>'Sample Measure Scoring'!M50</f>
        <v>#DIV/0!</v>
      </c>
      <c r="E59" s="75" t="s">
        <v>55</v>
      </c>
    </row>
    <row r="60" spans="1:5" x14ac:dyDescent="0.25">
      <c r="A60" s="28" t="s">
        <v>194</v>
      </c>
      <c r="B60" s="80" t="s">
        <v>55</v>
      </c>
      <c r="C60" s="80" t="s">
        <v>55</v>
      </c>
      <c r="D60" s="81" t="s">
        <v>55</v>
      </c>
      <c r="E60" s="75"/>
    </row>
    <row r="61" spans="1:5" x14ac:dyDescent="0.25">
      <c r="A61" s="28" t="s">
        <v>180</v>
      </c>
      <c r="B61" s="80" t="e">
        <f>'Sample Measure Scoring'!K51</f>
        <v>#DIV/0!</v>
      </c>
      <c r="C61" s="80" t="e">
        <f>'Sample Measure Scoring'!L51</f>
        <v>#DIV/0!</v>
      </c>
      <c r="D61" s="81" t="e">
        <f>'Sample Measure Scoring'!M51</f>
        <v>#DIV/0!</v>
      </c>
      <c r="E61" s="75" t="s">
        <v>55</v>
      </c>
    </row>
    <row r="62" spans="1:5" x14ac:dyDescent="0.25">
      <c r="A62" s="27" t="s">
        <v>181</v>
      </c>
      <c r="B62" s="80" t="e">
        <f>'Sample Measure Scoring'!K52</f>
        <v>#DIV/0!</v>
      </c>
      <c r="C62" s="80" t="e">
        <f>'Sample Measure Scoring'!L52</f>
        <v>#DIV/0!</v>
      </c>
      <c r="D62" s="81" t="e">
        <f>'Sample Measure Scoring'!M52</f>
        <v>#DIV/0!</v>
      </c>
      <c r="E62" s="75" t="s">
        <v>55</v>
      </c>
    </row>
    <row r="63" spans="1:5" x14ac:dyDescent="0.25">
      <c r="A63" s="27" t="s">
        <v>182</v>
      </c>
      <c r="B63" s="80" t="e">
        <f>'Sample Measure Scoring'!K53</f>
        <v>#DIV/0!</v>
      </c>
      <c r="C63" s="80" t="e">
        <f>'Sample Measure Scoring'!L53</f>
        <v>#DIV/0!</v>
      </c>
      <c r="D63" s="81" t="e">
        <f>'Sample Measure Scoring'!M53</f>
        <v>#DIV/0!</v>
      </c>
      <c r="E63" s="75" t="s">
        <v>55</v>
      </c>
    </row>
    <row r="64" spans="1:5" x14ac:dyDescent="0.25">
      <c r="A64" s="28" t="s">
        <v>183</v>
      </c>
      <c r="B64" s="80" t="e">
        <f>'Sample Measure Scoring'!K54</f>
        <v>#DIV/0!</v>
      </c>
      <c r="C64" s="80" t="e">
        <f>'Sample Measure Scoring'!L54</f>
        <v>#DIV/0!</v>
      </c>
      <c r="D64" s="81" t="e">
        <f>'Sample Measure Scoring'!M54</f>
        <v>#DIV/0!</v>
      </c>
      <c r="E64" s="75" t="s">
        <v>55</v>
      </c>
    </row>
    <row r="65" spans="1:5" s="41" customFormat="1" x14ac:dyDescent="0.25">
      <c r="A65" s="27" t="s">
        <v>184</v>
      </c>
      <c r="B65" s="80" t="e">
        <f>'Sample Measure Scoring'!K55</f>
        <v>#DIV/0!</v>
      </c>
      <c r="C65" s="80" t="e">
        <f>'Sample Measure Scoring'!L55</f>
        <v>#DIV/0!</v>
      </c>
      <c r="D65" s="81" t="e">
        <f>'Sample Measure Scoring'!M55</f>
        <v>#DIV/0!</v>
      </c>
      <c r="E65" s="75" t="s">
        <v>55</v>
      </c>
    </row>
    <row r="66" spans="1:5" s="41" customFormat="1" x14ac:dyDescent="0.25">
      <c r="A66" s="27" t="s">
        <v>185</v>
      </c>
      <c r="B66" s="80" t="e">
        <f>'Sample Measure Scoring'!K56</f>
        <v>#DIV/0!</v>
      </c>
      <c r="C66" s="80" t="e">
        <f>'Sample Measure Scoring'!L56</f>
        <v>#DIV/0!</v>
      </c>
      <c r="D66" s="81" t="e">
        <f>'Sample Measure Scoring'!M56</f>
        <v>#DIV/0!</v>
      </c>
      <c r="E66" s="75" t="s">
        <v>55</v>
      </c>
    </row>
    <row r="67" spans="1:5" s="41" customFormat="1" x14ac:dyDescent="0.25">
      <c r="A67" s="27" t="s">
        <v>186</v>
      </c>
      <c r="B67" s="80" t="e">
        <f>'Sample Measure Scoring'!K57</f>
        <v>#DIV/0!</v>
      </c>
      <c r="C67" s="80" t="e">
        <f>'Sample Measure Scoring'!L57</f>
        <v>#DIV/0!</v>
      </c>
      <c r="D67" s="81" t="e">
        <f>'Sample Measure Scoring'!M57</f>
        <v>#DIV/0!</v>
      </c>
      <c r="E67" s="75" t="s">
        <v>55</v>
      </c>
    </row>
    <row r="68" spans="1:5" x14ac:dyDescent="0.25">
      <c r="A68" s="27" t="s">
        <v>187</v>
      </c>
      <c r="B68" s="80" t="e">
        <f>'Sample Measure Scoring'!K58</f>
        <v>#DIV/0!</v>
      </c>
      <c r="C68" s="80" t="e">
        <f>'Sample Measure Scoring'!L58</f>
        <v>#DIV/0!</v>
      </c>
      <c r="D68" s="81" t="e">
        <f>'Sample Measure Scoring'!M58</f>
        <v>#DIV/0!</v>
      </c>
      <c r="E68" s="75" t="s">
        <v>55</v>
      </c>
    </row>
    <row r="70" spans="1:5" ht="103.5" customHeight="1" x14ac:dyDescent="0.25">
      <c r="A70" s="59" t="s">
        <v>247</v>
      </c>
      <c r="B70" s="202"/>
      <c r="C70" s="202"/>
      <c r="D70" s="202"/>
      <c r="E70" s="202"/>
    </row>
  </sheetData>
  <mergeCells count="1">
    <mergeCell ref="B70:E7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How to Use This Spreadsheet</vt:lpstr>
      <vt:lpstr>Print For Sample Review</vt:lpstr>
      <vt:lpstr>Bare Application</vt:lpstr>
      <vt:lpstr>Private OSE Application</vt:lpstr>
      <vt:lpstr>Bare Inspections</vt:lpstr>
      <vt:lpstr>Private Inspections</vt:lpstr>
      <vt:lpstr>Subdivision</vt:lpstr>
      <vt:lpstr>Sample Measure Scoring</vt:lpstr>
      <vt:lpstr>Quarterly Summary</vt:lpstr>
      <vt:lpstr>Average</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xke77237</dc:creator>
  <cp:lastModifiedBy>Gregory, Lance (VDH)</cp:lastModifiedBy>
  <cp:lastPrinted>2017-08-18T19:48:24Z</cp:lastPrinted>
  <dcterms:created xsi:type="dcterms:W3CDTF">2015-11-28T23:35:42Z</dcterms:created>
  <dcterms:modified xsi:type="dcterms:W3CDTF">2019-07-02T17:23:09Z</dcterms:modified>
</cp:coreProperties>
</file>