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U:\Website Materials\Monthly Reports\2022\"/>
    </mc:Choice>
  </mc:AlternateContent>
  <bookViews>
    <workbookView xWindow="0" yWindow="0" windowWidth="26376" windowHeight="11616"/>
  </bookViews>
  <sheets>
    <sheet name="All" sheetId="1" r:id="rId1"/>
  </sheets>
  <externalReferences>
    <externalReference r:id="rId2"/>
  </externalReferences>
  <definedNames>
    <definedName name="_xlnm._FilterDatabase" localSheetId="0" hidden="1">All!$C$1:$C$7436</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All!$A$1:$P$7436</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All!$A$1:$P$7436</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All!$A$1:$P$7436</definedName>
    <definedName name="Z_0A0C9C52_65EC_45B4_A077_5C26835D2D66_.wvu.FilterData" localSheetId="0" hidden="1">All!$A$1:$P$7436</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All!$A$1:$P$7436</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All!$A$1:$P$7436</definedName>
    <definedName name="Z_1DA1B43A_3276_40EB_BCAE_00A61C117377_.wvu.FilterData" localSheetId="0" hidden="1">All!$A$1:$P$7436</definedName>
    <definedName name="Z_1F130B27_132F_48A9_877F_22D440565B94_.wvu.FilterData" localSheetId="0" hidden="1">All!$A$1:$P$7436</definedName>
    <definedName name="Z_2015114A_C37F_4A02_9F20_8184FF3AC6CE_.wvu.FilterData" localSheetId="0" hidden="1">All!$A$1:$P$7436</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All!$A$1:$P$7436</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All!$A$1:$P$7436</definedName>
    <definedName name="Z_2AB91793_37C8_426B_8299_59524C7B2971_.wvu.FilterData" localSheetId="0" hidden="1">All!$A$1:$P$7436</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All!$A$1:$P$7436</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All!$A$1:$P$7436</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All!$A$1:$P$7436</definedName>
    <definedName name="Z_32BC261A_79D0_4A3D_BC15_124496776AD0_.wvu.FilterData" localSheetId="0" hidden="1">All!$A$1:$P$7436</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All!$A$1:$P$7436</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All!$A$1:$P$7436</definedName>
    <definedName name="Z_390DCF82_9A42_4535_AB4F_E0AFB6C86EEC_.wvu.FilterData" localSheetId="0" hidden="1">All!$A$1:$L$3856</definedName>
    <definedName name="Z_39699E5C_61DC_49AE_8D19_623F6D9B7062_.wvu.FilterData" localSheetId="0" hidden="1">All!$A$1:$P$7436</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All!$A$1:$P$7436</definedName>
    <definedName name="Z_3CC34281_ECF3_4AF1_A524_1BC1C21054D8_.wvu.FilterData" localSheetId="0" hidden="1">All!$A$1:$L$4491</definedName>
    <definedName name="Z_3CCB7078_356D_462B_A3EC_7206D7CE832C_.wvu.FilterData" localSheetId="0" hidden="1">All!$A$1:$P$7436</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All!$A$1:$P$7436</definedName>
    <definedName name="Z_41FB16E0_AD69_4964_A850_CB3E08453027_.wvu.FilterData" localSheetId="0" hidden="1">All!$A$1:$L$3856</definedName>
    <definedName name="Z_4222E9A8_DF67_4857_8EE2_EFB08080D95C_.wvu.FilterData" localSheetId="0" hidden="1">All!$C$1:$C$7436</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All!$A$1:$P$7436</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All!$D$1:$D$7436</definedName>
    <definedName name="Z_4FA26526_222C_4F7C_8CFF_70B4DFB6B812_.wvu.FilterData" localSheetId="0" hidden="1">All!$A$1:$L$3856</definedName>
    <definedName name="Z_4FC9BB0E_AABB_42C2_BE3F_20D8FD4041F5_.wvu.FilterData" localSheetId="0" hidden="1">All!$A$1:$P$7436</definedName>
    <definedName name="Z_5045D4AA_CF1C_4D98_BFEA_FFE500A1B64C_.wvu.FilterData" localSheetId="0" hidden="1">All!$A$1:$P$7436</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All!$A$1:$P$7436</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All!$A$1:$P$7436</definedName>
    <definedName name="Z_686CA77E_9334_41F2_B15F_ABC31B0E0920_.wvu.FilterData" localSheetId="0" hidden="1">All!$A$1:$L$4491</definedName>
    <definedName name="Z_68F98865_6654_4E1D_B5AC_9F02C6C78BF7_.wvu.FilterData" localSheetId="0" hidden="1">All!$A$1:$P$7436</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All!$A$1:$P$7436</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All!$A$1:$P$7436</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All!$A$1:$P$7436</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All!$A$1:$P$7436</definedName>
    <definedName name="Z_7A0C65B9_81A4_47FA_89C8_75D9AB283F9B_.wvu.FilterData" localSheetId="0" hidden="1">All!$A$1:$L$4491</definedName>
    <definedName name="Z_7C27EE8A_6A7C_4CB3_B640_CA847B135885_.wvu.FilterData" localSheetId="0" hidden="1">All!$A$1:$P$7436</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All!$A$1:$P$7436</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All!$D$1:$D$7436</definedName>
    <definedName name="Z_8F9DB66A_BF8D_49A7_816B_1CA95AA30242_.wvu.FilterData" localSheetId="0" hidden="1">All!$A$1:$P$7436</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All!$C$1:$C$7436</definedName>
    <definedName name="Z_96B4858E_1F5C_42CA_B888_AE4900A23559_.wvu.FilterData" localSheetId="0" hidden="1">All!$A$1:$L$4491</definedName>
    <definedName name="Z_97336F11_F510_42D3_9C24_914B06A44536_.wvu.FilterData" localSheetId="0" hidden="1">All!$A$1:$P$7436</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All!$A$1:$P$7436</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All!$A$1:$P$7436</definedName>
    <definedName name="Z_A32117BD_CD1C_4465_AD4A_3892A2B4ADD4_.wvu.FilterData" localSheetId="0" hidden="1">All!$A$1:$P$7436</definedName>
    <definedName name="Z_A33B95BF_6329_4BB5_BCC8_806635759229_.wvu.FilterData" localSheetId="0" hidden="1">All!$A$1:$L$3856</definedName>
    <definedName name="Z_A33E66A8_9F58_4245_A0BA_BB2798C2414F_.wvu.FilterData" localSheetId="0" hidden="1">All!$A$1:$P$7436</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All!$A$1:$P$7436</definedName>
    <definedName name="Z_A6FB4DFB_9450_460F_B2D1_C6A51130498D_.wvu.FilterData" localSheetId="0" hidden="1">All!$A$1:$L$3856</definedName>
    <definedName name="Z_A88438A3_2F10_4C11_A7B9_A09B41841500_.wvu.FilterData" localSheetId="0" hidden="1">All!$A$1:$P$7436</definedName>
    <definedName name="Z_AB070A8E_1B7B_4FA1_9DE4_66F8AB38770B_.wvu.FilterData" localSheetId="0" hidden="1">All!$A$1:$P$7436</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All!$A$1:$P$7436</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All!$A$1:$P$7436</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All!$D$1:$D$7436</definedName>
    <definedName name="Z_B8BDB9C9_AE30_4923_8F16_967B1CDF73E7_.wvu.FilterData" localSheetId="0" hidden="1">All!$A$1:$P$7436</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All!$A$1:$P$7436</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All!$A$1:$P$7436</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All!$A$1:$P$7436</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All!$A$1:$P$7436</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All!$A$1:$P$7436</definedName>
    <definedName name="Z_D1BCDA89_4B28_4562_B940_CE882C6A269E_.wvu.FilterData" localSheetId="0" hidden="1">All!$A$1:$L$4491</definedName>
    <definedName name="Z_D207D770_2BBB_44E9_BCD8_86C62508EC5D_.wvu.FilterData" localSheetId="0" hidden="1">All!$C$1:$C$7436</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All!$A$1:$P$7436</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All!$A$1:$P$7436</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All!$A$1:$P$7436</definedName>
    <definedName name="Z_F0EC63D3_33C2_44A1_95C5_63A519BE6BA8_.wvu.FilterData" localSheetId="0" hidden="1">All!$A$1:$L$3856</definedName>
    <definedName name="Z_F0F6B483_962B_4367_88C3_79AA747C8C3A_.wvu.FilterData" localSheetId="0" hidden="1">All!$A$1:$P$7436</definedName>
    <definedName name="Z_F272ADBA_71C6_40F5_9FD1_355D9C7DD674_.wvu.FilterData" localSheetId="0" hidden="1">All!$A$1:$L$3856</definedName>
    <definedName name="Z_F29E0530_AF1A_431C_84AF_D4040C2CB3D9_.wvu.FilterData" localSheetId="0" hidden="1">All!$D$1:$D$7436</definedName>
    <definedName name="Z_F317D929_2872_48DA_8804_D9DEF74D77DC_.wvu.FilterData" localSheetId="0" hidden="1">All!$A$1:$P$7436</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All!$A$1:$P$7436</definedName>
    <definedName name="Z_F56FC267_98B0_4393_BB3F_68B0F2BC92E5_.wvu.FilterData" localSheetId="0" hidden="1">All!$A$1:$L$3856</definedName>
    <definedName name="Z_F5AA98FA_6463_4B32_AE54_509A607436B6_.wvu.FilterData" localSheetId="0" hidden="1">All!$A$1:$P$7436</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All!$A$1:$P$7436</definedName>
    <definedName name="Z_F79950C7_9575_486B_A676_9BA2930BBE2F_.wvu.FilterData" localSheetId="0" hidden="1">All!$A$1:$P$7436</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All!$A$1:$P$7436</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25" i="1" l="1"/>
  <c r="L4837" i="1"/>
  <c r="K4837" i="1"/>
  <c r="I4837" i="1"/>
  <c r="L4836" i="1"/>
  <c r="K4836" i="1"/>
  <c r="I4836" i="1"/>
  <c r="I4835" i="1"/>
  <c r="I4834" i="1"/>
  <c r="I4833" i="1"/>
  <c r="I4832" i="1"/>
  <c r="I4831" i="1"/>
  <c r="I4830" i="1"/>
  <c r="I4829" i="1"/>
  <c r="I4828" i="1"/>
  <c r="I4827" i="1"/>
  <c r="I4826" i="1"/>
  <c r="L4833" i="1"/>
  <c r="K4833" i="1"/>
  <c r="L4832" i="1"/>
  <c r="K4832" i="1"/>
  <c r="L4831" i="1"/>
  <c r="K4831" i="1"/>
  <c r="L4830" i="1"/>
  <c r="K4830" i="1"/>
  <c r="L4829" i="1"/>
  <c r="K4829" i="1"/>
  <c r="L4828" i="1"/>
  <c r="K4828" i="1"/>
  <c r="L4827" i="1"/>
  <c r="K4827" i="1"/>
  <c r="L4826" i="1"/>
  <c r="K4826" i="1"/>
  <c r="L4835" i="1" l="1"/>
  <c r="K4835" i="1"/>
  <c r="L4834" i="1"/>
  <c r="K4834" i="1"/>
  <c r="L4824" i="1" l="1"/>
  <c r="K4824" i="1"/>
  <c r="I4812" i="1" l="1"/>
  <c r="I4811" i="1" l="1"/>
  <c r="I4810" i="1"/>
  <c r="I4809" i="1"/>
  <c r="I4808" i="1"/>
  <c r="I4807" i="1"/>
  <c r="I4806" i="1"/>
  <c r="I4805" i="1"/>
  <c r="I4804" i="1"/>
  <c r="I4803" i="1"/>
  <c r="I4802" i="1"/>
  <c r="I4801" i="1"/>
  <c r="I4800" i="1"/>
  <c r="I4799" i="1"/>
  <c r="I4798" i="1"/>
  <c r="I4797" i="1"/>
  <c r="I4796" i="1"/>
  <c r="L4838" i="1"/>
  <c r="K4838" i="1"/>
  <c r="I4838" i="1"/>
  <c r="I4795" i="1" l="1"/>
  <c r="I4794" i="1" l="1"/>
  <c r="I4793" i="1"/>
  <c r="I4792" i="1"/>
  <c r="I4791" i="1"/>
  <c r="I4790" i="1"/>
  <c r="I4789" i="1"/>
  <c r="I4788" i="1"/>
  <c r="I4787" i="1"/>
  <c r="I4786" i="1"/>
  <c r="I4785" i="1"/>
  <c r="I4784" i="1"/>
  <c r="I4783" i="1" l="1"/>
  <c r="I4782" i="1"/>
  <c r="I4781" i="1" l="1"/>
  <c r="I4780" i="1"/>
  <c r="I4779" i="1"/>
  <c r="I4778" i="1"/>
  <c r="I4777" i="1" l="1"/>
  <c r="I4776" i="1"/>
  <c r="I4775" i="1"/>
  <c r="I4774" i="1" l="1"/>
  <c r="I4773" i="1"/>
  <c r="I4772" i="1"/>
  <c r="I4771" i="1"/>
  <c r="I4770" i="1"/>
  <c r="I4769" i="1"/>
  <c r="I4768" i="1"/>
  <c r="I4767" i="1"/>
  <c r="I4766" i="1"/>
  <c r="I4765" i="1"/>
  <c r="I4755" i="1" l="1"/>
  <c r="I4754" i="1"/>
  <c r="I4753" i="1"/>
  <c r="I4752" i="1"/>
  <c r="I4751" i="1"/>
  <c r="I4750" i="1"/>
  <c r="I4749" i="1"/>
  <c r="I4748" i="1"/>
  <c r="I4747" i="1"/>
  <c r="I4743" i="1" l="1"/>
  <c r="I4742" i="1"/>
  <c r="I4741" i="1"/>
  <c r="I4740" i="1"/>
  <c r="I4739" i="1" l="1"/>
  <c r="I4738" i="1"/>
  <c r="I4737" i="1"/>
  <c r="I4736" i="1"/>
  <c r="I4735" i="1"/>
  <c r="I4734" i="1"/>
  <c r="I4733" i="1"/>
  <c r="I4732" i="1"/>
  <c r="I4731" i="1"/>
  <c r="I4730" i="1"/>
  <c r="I4729" i="1"/>
  <c r="I4728" i="1"/>
  <c r="I4727" i="1"/>
  <c r="I4726" i="1"/>
  <c r="I4725" i="1"/>
  <c r="I4724" i="1"/>
  <c r="I4723" i="1"/>
  <c r="I4722" i="1"/>
  <c r="I4721" i="1" l="1"/>
  <c r="I4720" i="1"/>
  <c r="I4719" i="1"/>
  <c r="I4718" i="1"/>
  <c r="I4717" i="1"/>
  <c r="I4660" i="1" l="1"/>
  <c r="I4659" i="1"/>
  <c r="I4716" i="1"/>
  <c r="I4715" i="1"/>
  <c r="I4714" i="1"/>
  <c r="I4713" i="1"/>
  <c r="I4711" i="1"/>
  <c r="I4710" i="1"/>
  <c r="I4709" i="1"/>
  <c r="I4708" i="1"/>
  <c r="I4707" i="1"/>
  <c r="I4706" i="1"/>
  <c r="I4705" i="1"/>
  <c r="I4704" i="1"/>
  <c r="I4703" i="1"/>
  <c r="I4702" i="1"/>
  <c r="I4701" i="1"/>
  <c r="I4700" i="1"/>
  <c r="I4699" i="1"/>
  <c r="I4698" i="1"/>
  <c r="I4697" i="1"/>
  <c r="I4696" i="1"/>
  <c r="I4695" i="1"/>
  <c r="I4694" i="1"/>
  <c r="I4693" i="1"/>
  <c r="I4692" i="1" l="1"/>
  <c r="I4691" i="1"/>
  <c r="I4690" i="1"/>
  <c r="I4689" i="1"/>
  <c r="I4688" i="1"/>
  <c r="I4687" i="1"/>
  <c r="I4686" i="1"/>
  <c r="I4685" i="1"/>
  <c r="I4684" i="1"/>
  <c r="I4683" i="1"/>
  <c r="I4682" i="1"/>
  <c r="I4712" i="1"/>
  <c r="I4681" i="1" l="1"/>
  <c r="I4680" i="1" l="1"/>
  <c r="I4679" i="1"/>
  <c r="I4678" i="1" l="1"/>
  <c r="I4677" i="1"/>
  <c r="I4676" i="1"/>
  <c r="I4675" i="1"/>
  <c r="I4674" i="1"/>
  <c r="I4673" i="1"/>
  <c r="I4672" i="1"/>
  <c r="I4671" i="1"/>
  <c r="I4670" i="1" l="1"/>
  <c r="I4669" i="1" l="1"/>
  <c r="I4655" i="1" l="1"/>
  <c r="I4654" i="1"/>
  <c r="I4653" i="1"/>
  <c r="I4647" i="1"/>
  <c r="I4646" i="1"/>
  <c r="I4645" i="1"/>
  <c r="I4644" i="1"/>
  <c r="I4642" i="1"/>
  <c r="I4668" i="1"/>
  <c r="I4667" i="1"/>
  <c r="I4666" i="1"/>
  <c r="I4665" i="1"/>
  <c r="I4664" i="1"/>
  <c r="I4663" i="1"/>
  <c r="I4662" i="1" l="1"/>
  <c r="I4661" i="1"/>
  <c r="I4658" i="1" l="1"/>
  <c r="I4657" i="1"/>
  <c r="I4656" i="1"/>
  <c r="I4652" i="1" l="1"/>
  <c r="I4640" i="1" l="1"/>
  <c r="I4651" i="1"/>
  <c r="I4650" i="1"/>
  <c r="I4649" i="1"/>
  <c r="I4648" i="1"/>
  <c r="I4643" i="1"/>
  <c r="I4639" i="1" l="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L4582" i="1" l="1"/>
  <c r="K4582" i="1"/>
  <c r="K4601" i="1"/>
  <c r="L4577" i="1"/>
  <c r="K4577" i="1"/>
  <c r="K4579" i="1"/>
  <c r="L4579" i="1"/>
  <c r="L4584" i="1"/>
  <c r="K4584" i="1"/>
  <c r="K4572" i="1"/>
  <c r="L4572" i="1"/>
  <c r="L4578" i="1"/>
  <c r="K4578" i="1"/>
  <c r="L4569" i="1"/>
  <c r="K4569" i="1"/>
  <c r="K4581" i="1"/>
  <c r="L4581" i="1"/>
  <c r="L4573" i="1"/>
  <c r="K4573" i="1"/>
  <c r="L4580" i="1"/>
  <c r="K4580" i="1"/>
  <c r="L4585" i="1"/>
  <c r="K4585" i="1"/>
  <c r="L4571" i="1"/>
  <c r="K4571" i="1"/>
  <c r="L4570" i="1"/>
  <c r="K4570" i="1"/>
  <c r="K4576" i="1"/>
  <c r="K4583" i="1"/>
  <c r="L4583" i="1"/>
  <c r="K4575" i="1"/>
  <c r="L4575" i="1"/>
  <c r="K4574" i="1"/>
  <c r="L4574"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<sst xmlns="http://schemas.openxmlformats.org/spreadsheetml/2006/main" count="33720" uniqueCount="6322">
  <si>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</si>
  <si>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</si>
  <si>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</si>
  <si>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</si>
  <si>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</si>
  <si>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</si>
  <si>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</si>
  <si>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</si>
  <si>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</si>
  <si>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</si>
  <si>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</si>
  <si>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</si>
  <si>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</si>
  <si>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</si>
  <si>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</si>
  <si>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</si>
  <si>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</si>
  <si>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</si>
  <si>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</si>
  <si>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</si>
  <si>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</si>
  <si>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</si>
  <si>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</si>
  <si>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</si>
  <si>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</si>
  <si>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</si>
  <si>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</si>
  <si>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</si>
  <si>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</si>
  <si>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</si>
  <si>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</si>
  <si>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</si>
  <si>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</si>
  <si>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</si>
  <si>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</si>
  <si>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</si>
  <si>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</si>
  <si>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</si>
  <si>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</si>
  <si>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</si>
  <si>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</si>
  <si>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</si>
  <si>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</si>
  <si>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</si>
  <si>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</si>
  <si>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</si>
  <si>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</si>
  <si>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</si>
  <si>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</si>
  <si>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</si>
  <si>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</si>
  <si>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</si>
  <si>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</si>
  <si>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</si>
  <si>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</si>
  <si>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</si>
  <si>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</si>
  <si>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</si>
  <si>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</si>
  <si>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</si>
  <si>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</si>
  <si>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</si>
  <si>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</si>
  <si>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</si>
  <si>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</si>
  <si>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</si>
  <si>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</si>
  <si>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</si>
  <si>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</si>
  <si>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</si>
  <si>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</si>
  <si>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</si>
  <si>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</si>
  <si>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</si>
  <si>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</si>
  <si>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</si>
  <si>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</si>
  <si>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</si>
  <si>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</si>
  <si>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</si>
  <si>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</si>
  <si>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</si>
  <si>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</si>
  <si>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</si>
  <si>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</si>
  <si>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</si>
  <si>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</si>
  <si>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</si>
  <si>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</si>
  <si>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</si>
  <si>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</si>
  <si>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</si>
  <si>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</si>
  <si>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</si>
  <si>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</si>
  <si>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</si>
  <si>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</si>
  <si>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</si>
  <si>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</si>
  <si>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</si>
  <si>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</si>
  <si>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</si>
  <si>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</si>
  <si>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</si>
  <si>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</si>
  <si>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</si>
  <si>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</si>
  <si>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</si>
  <si>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</si>
  <si>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</si>
  <si>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</si>
  <si>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</si>
  <si>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</si>
  <si>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</si>
  <si>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</si>
  <si>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</si>
  <si>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</si>
  <si>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</si>
  <si>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</si>
  <si>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</si>
  <si>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</si>
  <si>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</si>
  <si>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</si>
  <si>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</si>
  <si>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</si>
  <si>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</si>
  <si>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</si>
  <si>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</si>
  <si>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</si>
  <si>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</si>
  <si>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</si>
  <si>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</si>
  <si>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</si>
  <si>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</si>
  <si>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</si>
  <si>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</si>
  <si>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</si>
  <si>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</si>
  <si>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</si>
  <si>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</si>
  <si>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</si>
  <si>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</si>
  <si>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</si>
  <si>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</si>
  <si>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</si>
  <si>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</si>
  <si>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</si>
  <si>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</si>
  <si>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</si>
  <si>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</si>
  <si>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</si>
  <si>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</si>
  <si>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</si>
  <si>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</si>
  <si>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</si>
  <si>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</si>
  <si>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</si>
  <si>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</si>
  <si>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</si>
  <si>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</si>
  <si>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</si>
  <si>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</si>
  <si>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</si>
  <si>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</si>
  <si>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</si>
  <si>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</si>
  <si>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</si>
  <si>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</si>
  <si>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</si>
  <si>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</si>
  <si>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</si>
  <si>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</si>
  <si>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</si>
  <si>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</si>
  <si>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</si>
  <si>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</si>
  <si>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</si>
  <si>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</si>
  <si>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</si>
  <si>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</si>
  <si>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</si>
  <si>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</si>
  <si>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</si>
  <si>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</si>
  <si>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</si>
  <si>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</si>
  <si>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</si>
  <si>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</si>
  <si>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</si>
  <si>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</si>
  <si>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</si>
  <si>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</si>
  <si>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</si>
  <si>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</si>
  <si>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</si>
  <si>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</si>
  <si>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</si>
  <si>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</si>
  <si>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</si>
  <si>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</si>
  <si>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</si>
  <si>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</si>
  <si>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</si>
  <si>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</si>
  <si>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</si>
  <si>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</si>
  <si>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</si>
  <si>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</si>
  <si>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</si>
  <si>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</si>
  <si>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</si>
  <si>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</si>
  <si>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</si>
  <si>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</si>
  <si>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</si>
  <si>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</si>
  <si>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</si>
  <si>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</si>
  <si>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</si>
  <si>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</si>
  <si>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</si>
  <si>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</si>
  <si>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</si>
  <si>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</si>
  <si>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</si>
  <si>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</si>
  <si>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</si>
  <si>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</si>
  <si>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</si>
  <si>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</si>
  <si>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</si>
  <si>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</si>
  <si>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</si>
  <si>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</si>
  <si>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</si>
  <si>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</si>
  <si>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</si>
  <si>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</si>
  <si>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</si>
  <si>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</si>
  <si>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</si>
  <si>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</si>
  <si>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</si>
  <si>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</si>
  <si>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</si>
  <si>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</si>
  <si>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</si>
  <si>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</si>
  <si>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</si>
  <si>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</si>
  <si>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</si>
  <si>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</si>
  <si>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</si>
  <si>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</si>
  <si>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</si>
  <si>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</si>
  <si>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</si>
  <si>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</si>
  <si>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</si>
  <si>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</si>
  <si>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</si>
  <si>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</si>
  <si>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</si>
  <si>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</si>
  <si>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</si>
  <si>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</si>
  <si>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</si>
  <si>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</si>
  <si>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</si>
  <si>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</si>
  <si>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</si>
  <si>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</si>
  <si>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</si>
  <si>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</si>
  <si>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</si>
  <si>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</si>
  <si>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</si>
  <si>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</si>
  <si>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</si>
  <si>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</si>
  <si>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</si>
  <si>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</si>
  <si>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</si>
  <si>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</si>
  <si>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</si>
  <si>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</si>
  <si>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</si>
  <si>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</si>
  <si>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</si>
  <si>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</si>
  <si>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</si>
  <si>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</si>
  <si>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</si>
  <si>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</si>
  <si>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</si>
  <si>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</si>
  <si>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</si>
  <si>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</si>
  <si>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</si>
  <si>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</si>
  <si>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</si>
  <si>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</si>
  <si>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</si>
  <si>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</si>
  <si>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</si>
  <si>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</si>
  <si>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</si>
  <si>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</si>
  <si>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</si>
  <si>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</si>
  <si>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</si>
  <si>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</si>
  <si>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</si>
  <si>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</si>
  <si>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</si>
  <si>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</si>
  <si>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</si>
  <si>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</si>
  <si>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</si>
  <si>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</si>
  <si>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</si>
  <si>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</si>
  <si>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</si>
  <si>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</si>
  <si>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</si>
  <si>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</si>
  <si>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</si>
  <si>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</si>
  <si>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</si>
  <si>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</si>
  <si>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</si>
  <si>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</si>
  <si>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</si>
  <si>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</si>
  <si>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</si>
  <si>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</si>
  <si>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</si>
  <si>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</si>
  <si>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</si>
  <si>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</si>
  <si>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</si>
  <si>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</si>
  <si>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</si>
  <si>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</si>
  <si>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</si>
  <si>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</si>
  <si>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</si>
  <si>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</si>
  <si>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</si>
  <si>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</si>
  <si>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</si>
  <si>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</si>
  <si>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</si>
  <si>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</si>
  <si>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</si>
  <si>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</si>
  <si>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</si>
  <si>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</si>
  <si>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</si>
  <si>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</si>
  <si>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</si>
  <si>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</si>
  <si>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</si>
  <si>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</si>
  <si>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</si>
  <si>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</si>
  <si>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</si>
  <si>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</si>
  <si>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</si>
  <si>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</si>
  <si>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</si>
  <si>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</si>
  <si>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</si>
  <si>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</si>
  <si>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</si>
  <si>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</si>
  <si>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</si>
  <si>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</si>
  <si>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</si>
  <si>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</si>
  <si>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</si>
  <si>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</si>
  <si>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</si>
  <si>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</si>
  <si>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</si>
  <si>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</si>
  <si>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</si>
  <si>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</si>
  <si>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</si>
  <si>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</si>
  <si>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</si>
  <si>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</si>
  <si>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</si>
  <si>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</si>
  <si>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</si>
  <si>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</si>
  <si>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</si>
  <si>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</si>
  <si>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</si>
  <si>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</si>
  <si>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</si>
  <si>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</si>
  <si>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</si>
  <si>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</si>
  <si>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</si>
  <si>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</si>
  <si>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</si>
  <si>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</si>
  <si>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</si>
  <si>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</si>
  <si>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</si>
  <si>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</si>
  <si>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</si>
  <si>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</si>
  <si>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</si>
  <si>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</si>
  <si>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</si>
  <si>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</si>
  <si>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</si>
  <si>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</si>
  <si>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</si>
  <si>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</si>
  <si>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</si>
  <si>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</si>
  <si>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</si>
  <si>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</si>
  <si>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</si>
  <si>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</si>
  <si>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</si>
  <si>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</si>
  <si>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</si>
  <si>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</si>
  <si>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</si>
  <si>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</si>
  <si>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</si>
  <si>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</si>
  <si>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</si>
  <si>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</si>
  <si>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</si>
  <si>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</si>
  <si>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</si>
  <si>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</si>
  <si>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</si>
  <si>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</si>
  <si>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</si>
  <si>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</si>
  <si>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</si>
  <si>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</si>
  <si>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</si>
  <si>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</si>
  <si>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</si>
  <si>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</si>
  <si>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</si>
  <si>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</si>
  <si>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</si>
  <si>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</si>
  <si>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</si>
  <si>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</si>
  <si>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</si>
  <si>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</si>
  <si>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</si>
  <si>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</si>
  <si>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</si>
  <si>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</si>
  <si>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</si>
  <si>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</si>
  <si>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</si>
  <si>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</si>
  <si>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</si>
  <si>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</si>
  <si>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</si>
  <si>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</si>
  <si>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</si>
  <si>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</si>
  <si>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</si>
  <si>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</si>
  <si>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</si>
  <si>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</si>
  <si>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</si>
  <si>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</si>
  <si>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</si>
  <si>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</si>
  <si>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</si>
  <si>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</si>
  <si>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</si>
  <si>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</si>
  <si>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</si>
  <si>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</si>
  <si>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</si>
  <si>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</si>
  <si>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</si>
  <si>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</si>
  <si>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</si>
  <si>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</si>
  <si>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</si>
  <si>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</si>
  <si>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</si>
  <si>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</si>
  <si>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</si>
  <si>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</si>
  <si>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</si>
  <si>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</si>
  <si>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</si>
  <si>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</si>
  <si>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</si>
  <si>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</si>
  <si>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</si>
  <si>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</si>
  <si>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</si>
  <si>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</si>
  <si>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</si>
  <si>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</si>
  <si>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</si>
  <si>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</si>
  <si>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</si>
  <si>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</si>
  <si>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</si>
  <si>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</si>
  <si>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</si>
  <si>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</si>
  <si>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</si>
  <si>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</si>
  <si>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</si>
  <si>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</si>
  <si>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</si>
  <si>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</si>
  <si>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</si>
  <si>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</si>
  <si>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</si>
  <si>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</si>
  <si>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</si>
  <si>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</si>
  <si>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</si>
  <si>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</si>
  <si>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</si>
  <si>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</si>
  <si>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</si>
  <si>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</si>
  <si>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</si>
  <si>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</si>
  <si>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</si>
  <si>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</si>
  <si>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</si>
  <si>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</si>
  <si>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</si>
  <si>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</si>
  <si>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</si>
  <si>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</si>
  <si>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</si>
  <si>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</si>
  <si>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</si>
  <si>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</si>
  <si>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</si>
  <si>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</si>
  <si>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</si>
  <si>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</si>
  <si>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</si>
  <si>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</si>
  <si>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</si>
  <si>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</si>
  <si>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</si>
  <si>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</si>
  <si>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</si>
  <si>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</si>
  <si>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</si>
  <si>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</si>
  <si>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</si>
  <si>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</si>
  <si>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</si>
  <si>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</si>
  <si>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</si>
  <si>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</si>
  <si>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</si>
  <si>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</si>
  <si>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</si>
  <si>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</si>
  <si>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</si>
  <si>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</si>
  <si>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</si>
  <si>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</si>
  <si>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</si>
  <si>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</si>
  <si>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</si>
  <si>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</si>
  <si>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</si>
  <si>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</si>
  <si>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</si>
  <si>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</si>
  <si>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</si>
  <si>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</si>
  <si>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</si>
  <si>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</si>
  <si>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</si>
  <si>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</si>
  <si>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</si>
  <si>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</si>
  <si>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</si>
  <si>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</si>
  <si>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</si>
  <si>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</si>
  <si>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</si>
  <si>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</si>
  <si>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</si>
  <si>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</si>
  <si>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</si>
  <si>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</si>
  <si>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</si>
  <si>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</si>
  <si>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</si>
  <si>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</si>
  <si>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</si>
  <si>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</si>
  <si>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</si>
  <si>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</si>
  <si>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</si>
  <si>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</si>
  <si>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</si>
  <si>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</si>
  <si>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</si>
  <si>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</si>
  <si>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</si>
  <si>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</si>
  <si>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</si>
  <si>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</si>
  <si>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</si>
  <si>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</si>
  <si>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</si>
  <si>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</si>
  <si>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</si>
  <si>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</si>
  <si>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</si>
  <si>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</si>
  <si>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</si>
  <si>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</si>
  <si>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</si>
  <si>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</si>
  <si>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</si>
  <si>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</si>
  <si>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</si>
  <si>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</si>
  <si>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</si>
  <si>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</si>
  <si>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</si>
  <si>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</si>
  <si>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</si>
  <si>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</si>
  <si>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</si>
  <si>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</si>
  <si>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</si>
  <si>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</si>
  <si>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</si>
  <si>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</si>
  <si>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</si>
  <si>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</si>
  <si>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</si>
  <si>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</si>
  <si>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</si>
  <si>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</si>
  <si>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</si>
  <si>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</si>
  <si>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</si>
  <si>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</si>
  <si>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</si>
  <si>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</si>
  <si>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</si>
  <si>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</si>
  <si>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</si>
  <si>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</si>
  <si>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</si>
  <si>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</si>
  <si>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</si>
  <si>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</si>
  <si>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</si>
  <si>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</si>
  <si>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</si>
  <si>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</si>
  <si>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</si>
  <si>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</si>
  <si>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</si>
  <si>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</si>
  <si>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</si>
  <si>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</si>
  <si>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</si>
  <si>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</si>
  <si>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</si>
  <si>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</si>
  <si>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</si>
  <si>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</si>
  <si>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</si>
  <si>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</si>
  <si>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</si>
  <si>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</si>
  <si>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</si>
  <si>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</si>
  <si>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</si>
  <si>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</si>
  <si>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</si>
  <si>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</si>
  <si>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</si>
  <si>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</si>
  <si>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</si>
  <si>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</si>
  <si>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</si>
  <si>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</si>
  <si>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</si>
  <si>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</si>
  <si>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</si>
  <si>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</si>
  <si>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</si>
  <si>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</si>
  <si>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</si>
  <si>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</si>
  <si>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</si>
  <si>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</si>
  <si>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</si>
  <si>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</si>
  <si>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</si>
  <si>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</si>
  <si>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</si>
  <si>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</si>
  <si>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</si>
  <si>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</si>
  <si>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</si>
  <si>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</si>
  <si>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</si>
  <si>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</si>
  <si>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</si>
  <si>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</si>
  <si>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</si>
  <si>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</si>
  <si>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</si>
  <si>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</si>
  <si>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</si>
  <si>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</si>
  <si>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</si>
  <si>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</si>
  <si>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</si>
  <si>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</si>
  <si>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</si>
  <si>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</si>
  <si>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</si>
  <si>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</si>
  <si>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</si>
  <si>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</si>
  <si>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</si>
  <si>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</si>
  <si>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</si>
  <si>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</si>
  <si>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</si>
  <si>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</si>
  <si>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</si>
  <si>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</si>
  <si>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</si>
  <si>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</si>
  <si>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</si>
  <si>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</si>
  <si>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</si>
  <si>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</si>
  <si>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</si>
  <si>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</si>
  <si>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</si>
  <si>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</si>
  <si>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</si>
  <si>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</si>
  <si>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</si>
  <si>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</si>
  <si>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</si>
  <si>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</si>
  <si>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</si>
  <si>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</si>
  <si>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</si>
  <si>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</si>
  <si>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</si>
  <si>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</si>
  <si>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</si>
  <si>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</si>
  <si>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</si>
  <si>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</si>
  <si>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</si>
  <si>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</si>
  <si>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</si>
  <si>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</si>
  <si>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</si>
  <si>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</si>
  <si>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</si>
  <si>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</si>
  <si>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</si>
  <si>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</si>
  <si>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</si>
  <si>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</si>
  <si>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</si>
  <si>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</si>
  <si>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</si>
  <si>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</si>
  <si>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</si>
  <si>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</si>
  <si>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</si>
  <si>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</si>
  <si>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</si>
  <si>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</si>
  <si>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</si>
  <si>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</si>
  <si>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</si>
  <si>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</si>
  <si>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</si>
  <si>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</si>
  <si>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</si>
  <si>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</si>
  <si>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</si>
  <si>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</si>
  <si>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</si>
  <si>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</si>
  <si>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</si>
  <si>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</si>
  <si>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</si>
  <si>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</si>
  <si>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</si>
  <si>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</si>
  <si>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</si>
  <si>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</si>
  <si>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</si>
  <si>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</si>
  <si>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</si>
  <si>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</si>
  <si>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</si>
  <si>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</si>
  <si>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</si>
  <si>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</si>
  <si>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</si>
  <si>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</si>
  <si>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</si>
  <si>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</si>
  <si>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</si>
  <si>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</si>
  <si>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</si>
  <si>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</si>
  <si>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</si>
  <si>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</si>
  <si>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</si>
  <si>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</si>
  <si>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</si>
  <si>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</si>
  <si>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</si>
  <si>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</si>
  <si>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</si>
  <si>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</si>
  <si>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</si>
  <si>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</si>
  <si>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</si>
  <si>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</si>
  <si>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</si>
  <si>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</si>
  <si>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</si>
  <si>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</si>
  <si>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</si>
  <si>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</si>
  <si>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</si>
  <si>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</si>
  <si>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</si>
  <si>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</si>
  <si>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</si>
  <si>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</si>
  <si>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</si>
  <si>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</si>
  <si>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</si>
  <si>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</si>
  <si>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</si>
  <si>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</si>
  <si>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</si>
  <si>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</si>
  <si>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</si>
  <si>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</si>
  <si>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</si>
  <si>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</si>
  <si>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</si>
  <si>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</si>
  <si>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</si>
  <si>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</si>
  <si>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</si>
  <si>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</si>
  <si>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</si>
  <si>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</si>
  <si>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</si>
  <si>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</si>
  <si>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</si>
  <si>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</si>
  <si>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</si>
  <si>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</si>
  <si>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</si>
  <si>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</si>
  <si>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</si>
  <si>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</si>
  <si>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</si>
  <si>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</si>
  <si>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</si>
  <si>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</si>
  <si>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</si>
  <si>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</si>
  <si>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</si>
  <si>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</si>
  <si>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</si>
  <si>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</si>
  <si>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</si>
  <si>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</si>
  <si>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</si>
  <si>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</si>
  <si>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</si>
  <si>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</si>
  <si>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</si>
  <si>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</si>
  <si>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</si>
  <si>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</si>
  <si>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</si>
  <si>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</si>
  <si>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</si>
  <si>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</si>
  <si>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</si>
  <si>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</si>
  <si>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</si>
  <si>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</si>
  <si>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</si>
  <si>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</si>
  <si>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</si>
  <si>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</si>
  <si>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</si>
  <si>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</si>
  <si>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</si>
  <si>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</si>
  <si>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</si>
  <si>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</si>
  <si>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</si>
  <si>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</si>
  <si>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</si>
  <si>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</si>
  <si>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</si>
  <si>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</si>
  <si>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</si>
  <si>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</si>
  <si>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</si>
  <si>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</si>
  <si>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</si>
  <si>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</si>
  <si>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</si>
  <si>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</si>
  <si>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</si>
  <si>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</si>
  <si>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</si>
  <si>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</si>
  <si>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</si>
  <si>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</si>
  <si>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</si>
  <si>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</si>
  <si>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</si>
  <si>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</si>
  <si>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</si>
  <si>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</si>
  <si>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</si>
  <si>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</si>
  <si>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</si>
  <si>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</si>
  <si>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</si>
  <si>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</si>
  <si>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</si>
  <si>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</si>
  <si>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</si>
  <si>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</si>
  <si>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</si>
  <si>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</si>
  <si>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</si>
  <si>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</si>
  <si>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</si>
  <si>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</si>
  <si>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</si>
  <si>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</si>
  <si>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</si>
  <si>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</si>
  <si>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</si>
  <si>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</si>
  <si>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</si>
  <si>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</si>
  <si>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</si>
  <si>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</si>
  <si>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</si>
  <si>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</si>
  <si>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</si>
  <si>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</si>
  <si>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</si>
  <si>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</si>
  <si>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</si>
  <si>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</si>
  <si>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</si>
  <si>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</si>
  <si>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</si>
  <si>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</si>
  <si>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</si>
  <si>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</si>
  <si>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</si>
  <si>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</si>
  <si>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</si>
  <si>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</si>
  <si>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</si>
  <si>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</si>
  <si>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</si>
  <si>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</si>
  <si>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</si>
  <si>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</si>
  <si>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</si>
  <si>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</si>
  <si>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</si>
  <si>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</si>
  <si>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</si>
  <si>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</si>
  <si>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</si>
  <si>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</si>
  <si>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</si>
  <si>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</si>
  <si>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</si>
  <si>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</si>
  <si>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</si>
  <si>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</si>
  <si>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</si>
  <si>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</si>
  <si>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</si>
  <si>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</si>
  <si>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</si>
  <si>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</si>
  <si>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</si>
  <si>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</si>
  <si>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</si>
  <si>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</si>
  <si>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</si>
  <si>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</si>
  <si>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</si>
  <si>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</si>
  <si>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</si>
  <si>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</si>
  <si>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</si>
  <si>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</si>
  <si>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</si>
  <si>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</si>
  <si>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</si>
  <si>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</si>
  <si>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</si>
  <si>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</si>
  <si>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</si>
  <si>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</si>
  <si>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</si>
  <si>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</si>
  <si>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</si>
  <si>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</si>
  <si>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</si>
  <si>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</si>
  <si>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</si>
  <si>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</si>
  <si>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</si>
  <si>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</si>
  <si>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</si>
  <si>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</si>
  <si>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</si>
  <si>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</si>
  <si>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</si>
  <si>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</si>
  <si>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</si>
  <si>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</si>
  <si>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</si>
  <si>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</si>
  <si>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</si>
  <si>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</si>
  <si>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</si>
  <si>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</si>
  <si>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</si>
  <si>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</si>
  <si>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</si>
  <si>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</si>
  <si>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</si>
  <si>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</si>
  <si>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</si>
  <si>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</si>
  <si>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</si>
  <si>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</si>
  <si>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</si>
  <si>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</si>
  <si>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</si>
  <si>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</si>
  <si>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</si>
  <si>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</si>
  <si>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</si>
  <si>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</si>
  <si>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</si>
  <si>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</si>
  <si>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</si>
  <si>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</si>
  <si>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</si>
  <si>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</si>
  <si>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</si>
  <si>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</si>
  <si>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</si>
  <si>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</si>
  <si>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</si>
  <si>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</si>
  <si>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</si>
  <si>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</si>
  <si>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</si>
  <si>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</si>
  <si>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</si>
  <si>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</si>
  <si>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</si>
  <si>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</si>
  <si>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</si>
  <si>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</si>
  <si>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</si>
  <si>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</si>
  <si>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</si>
  <si>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</si>
  <si>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</si>
  <si>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</si>
  <si>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</si>
  <si>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</si>
  <si>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</si>
  <si>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</si>
  <si>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</si>
  <si>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</si>
  <si>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</si>
  <si>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</si>
  <si>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</si>
  <si>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</si>
  <si>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</si>
  <si>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</si>
  <si>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</si>
  <si>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</si>
  <si>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</si>
  <si>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</si>
  <si>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</si>
  <si>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</si>
  <si>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</si>
  <si>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</si>
  <si>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</si>
  <si>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</si>
  <si>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</si>
  <si>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</si>
  <si>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</si>
  <si>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</si>
  <si>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</si>
  <si>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</si>
  <si>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</si>
  <si>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</si>
  <si>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</si>
  <si>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</si>
  <si>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</si>
  <si>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</si>
  <si>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</si>
  <si>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</si>
  <si>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</si>
  <si>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</si>
  <si>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</si>
  <si>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</si>
  <si>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</si>
  <si>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</si>
  <si>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</si>
  <si>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</si>
  <si>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</si>
  <si>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</si>
  <si>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</si>
  <si>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</si>
  <si>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</si>
  <si>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</si>
  <si>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</si>
  <si>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</si>
  <si>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</si>
  <si>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</si>
  <si>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</si>
  <si>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</si>
  <si>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</si>
  <si>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</si>
  <si>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</si>
  <si>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</si>
  <si>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</si>
  <si>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</si>
  <si>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</si>
  <si>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</si>
  <si>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</si>
  <si>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</si>
  <si>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</si>
  <si>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</si>
  <si>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</si>
  <si>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</si>
  <si>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</si>
  <si>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</si>
  <si>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</si>
  <si>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</si>
  <si>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</si>
  <si>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</si>
  <si>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</si>
  <si>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</si>
  <si>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</si>
  <si>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</si>
  <si>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</si>
  <si>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</si>
  <si>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</si>
  <si>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</si>
  <si>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</si>
  <si>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</si>
  <si>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</si>
  <si>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</si>
  <si>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</si>
  <si>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</si>
  <si>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</si>
  <si>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</si>
  <si>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</si>
  <si>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</si>
  <si>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</si>
  <si>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</si>
  <si>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</si>
  <si>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</si>
  <si>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</si>
  <si>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</si>
  <si>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</si>
  <si>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</si>
  <si>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</si>
  <si>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</si>
  <si>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</si>
  <si>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</si>
  <si>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</si>
  <si>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</si>
  <si>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</si>
  <si>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</si>
  <si>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</si>
  <si>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</si>
  <si>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</si>
  <si>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</si>
  <si>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</si>
  <si>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</si>
  <si>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</si>
  <si>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</si>
  <si>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</si>
  <si>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</si>
  <si>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</si>
  <si>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</si>
  <si>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</si>
  <si>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</si>
  <si>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</si>
  <si>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</si>
  <si>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</si>
  <si>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</si>
  <si>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</si>
  <si>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</si>
  <si>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</si>
  <si>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</si>
  <si>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</si>
  <si>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</si>
  <si>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</si>
  <si>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</si>
  <si>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</si>
  <si>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</si>
  <si>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</si>
  <si>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</si>
  <si>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</si>
  <si>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</si>
  <si>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</si>
  <si>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</si>
  <si>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</si>
  <si>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</si>
  <si>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</si>
  <si>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</si>
  <si>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</si>
  <si>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</si>
  <si>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</si>
  <si>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</si>
  <si>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</si>
  <si>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</si>
  <si>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</si>
  <si>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</si>
  <si>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</si>
  <si>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</si>
  <si>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</si>
  <si>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</si>
  <si>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</si>
  <si>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</si>
  <si>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</si>
  <si>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</si>
  <si>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</si>
  <si>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</si>
  <si>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</si>
  <si>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</si>
  <si>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</si>
  <si>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</si>
  <si>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</si>
  <si>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</si>
  <si>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</si>
  <si>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</si>
  <si>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</si>
  <si>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</si>
  <si>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</si>
  <si>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</si>
  <si>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</si>
  <si>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</si>
  <si>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</si>
  <si>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</si>
  <si>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</si>
  <si>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</si>
  <si>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</si>
  <si>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</si>
  <si>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</si>
  <si>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</si>
  <si>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</si>
  <si>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</si>
  <si>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</si>
  <si>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</si>
  <si>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</si>
  <si>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</si>
  <si>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</si>
  <si>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</si>
  <si>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</si>
  <si>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</si>
  <si>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</si>
  <si>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</si>
  <si>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</si>
  <si>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</si>
  <si>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</si>
  <si>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</si>
  <si>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</si>
  <si>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</si>
  <si>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</si>
  <si>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</si>
  <si>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</si>
  <si>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</si>
  <si>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</si>
  <si>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</si>
  <si>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</si>
  <si>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</si>
  <si>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</si>
  <si>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</si>
  <si>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</si>
  <si>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</si>
  <si>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</si>
  <si>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</si>
  <si>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</si>
  <si>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</si>
  <si>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</si>
  <si>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</si>
  <si>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</si>
  <si>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</si>
  <si>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</si>
  <si>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</si>
  <si>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</si>
  <si>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</si>
  <si>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</si>
  <si>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</si>
  <si>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</si>
  <si>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</si>
  <si>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</si>
  <si>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</si>
  <si>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</si>
  <si>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</si>
  <si>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</si>
  <si>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</si>
  <si>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</si>
  <si>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</si>
  <si>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</si>
  <si>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</si>
  <si>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</si>
  <si>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</si>
  <si>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</si>
  <si>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</si>
  <si>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</si>
  <si>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</si>
  <si>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</si>
  <si>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</si>
  <si>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</si>
  <si>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</si>
  <si>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</si>
  <si>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</si>
  <si>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</si>
  <si>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</si>
  <si>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</si>
  <si>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</si>
  <si>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</si>
  <si>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</si>
  <si>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</si>
  <si>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</si>
  <si>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</si>
  <si>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</si>
  <si>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</si>
  <si>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</si>
  <si>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</si>
  <si>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</si>
  <si>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</si>
  <si>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</si>
  <si>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</si>
  <si>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</si>
  <si>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</si>
  <si>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</si>
  <si>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</si>
  <si>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</si>
  <si>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</si>
  <si>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</si>
  <si>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</si>
  <si>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</si>
  <si>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</si>
  <si>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</si>
  <si>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</si>
  <si>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</si>
  <si>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</si>
  <si>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</si>
  <si>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</si>
  <si>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</si>
  <si>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</si>
  <si>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</si>
  <si>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</si>
  <si>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</si>
  <si>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</si>
  <si>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</si>
  <si>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</si>
  <si>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</si>
  <si>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</si>
  <si>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</si>
  <si>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</si>
  <si>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</si>
  <si>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</si>
  <si>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</si>
  <si>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</si>
  <si>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</si>
  <si>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</si>
  <si>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</si>
  <si>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</si>
  <si>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</si>
  <si>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</si>
  <si>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</si>
  <si>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</si>
  <si>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</si>
  <si>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</si>
  <si>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</si>
  <si>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</si>
  <si>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</si>
  <si>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</si>
  <si>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</si>
  <si>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</si>
  <si>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</si>
  <si>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</si>
  <si>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</si>
  <si>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</si>
  <si>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</si>
  <si>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</si>
  <si>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</si>
  <si>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</si>
  <si>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</si>
  <si>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</si>
  <si>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</si>
  <si>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</si>
  <si>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</si>
  <si>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</si>
  <si>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</si>
  <si>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</si>
  <si>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</si>
  <si>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</si>
  <si>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</si>
  <si>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</si>
  <si>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</si>
  <si>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</si>
  <si>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</si>
  <si>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</si>
  <si>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</si>
  <si>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</si>
  <si>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</si>
  <si>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</si>
  <si>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</si>
  <si>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</si>
  <si>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</si>
  <si>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</si>
  <si>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</si>
  <si>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</si>
  <si>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</si>
  <si>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</si>
  <si>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</si>
  <si>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</si>
  <si>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</si>
  <si>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</si>
  <si>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</si>
  <si>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</si>
  <si>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</si>
  <si>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</si>
  <si>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</si>
  <si>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</si>
  <si>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</si>
  <si>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</si>
  <si>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</si>
  <si>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</si>
  <si>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</si>
  <si>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</si>
  <si>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</si>
  <si>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</si>
  <si>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</si>
  <si>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</si>
  <si>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</si>
  <si>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</si>
  <si>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</si>
  <si>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</si>
  <si>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</si>
  <si>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</si>
  <si>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</si>
  <si>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</si>
  <si>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</si>
  <si>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</si>
  <si>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</si>
  <si>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</si>
  <si>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</si>
  <si>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</si>
  <si>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</si>
  <si>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</si>
  <si>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</si>
  <si>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</si>
  <si>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</si>
  <si>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</si>
  <si>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</si>
  <si>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</si>
  <si>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</si>
  <si>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</si>
  <si>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</si>
  <si>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</si>
  <si>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</si>
  <si>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</si>
  <si>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</si>
  <si>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</si>
  <si>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</si>
  <si>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</si>
  <si>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</si>
  <si>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</si>
  <si>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</si>
  <si>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</si>
  <si>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</si>
  <si>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</si>
  <si>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</si>
  <si>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</si>
  <si>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</si>
  <si>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</si>
  <si>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</si>
  <si>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</si>
  <si>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</si>
  <si>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</si>
  <si>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</si>
  <si>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</si>
  <si>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</si>
  <si>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</si>
  <si>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</si>
  <si>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</si>
  <si>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</si>
  <si>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</si>
  <si>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</si>
  <si>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</si>
  <si>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</si>
  <si>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</si>
  <si>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</si>
  <si>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</si>
  <si>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</si>
  <si>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</si>
  <si>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</si>
  <si>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</si>
  <si>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</si>
  <si>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</si>
  <si>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</si>
  <si>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</si>
  <si>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</si>
  <si>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</si>
  <si>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</si>
  <si>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</si>
  <si>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</si>
  <si>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</si>
  <si>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</si>
  <si>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</si>
  <si>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</si>
  <si>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</si>
  <si>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</si>
  <si>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</si>
  <si>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</si>
  <si>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</si>
  <si>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</si>
  <si>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</si>
  <si>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</si>
  <si>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</si>
  <si>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</si>
  <si>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</si>
  <si>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</si>
  <si>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</si>
  <si>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</si>
  <si>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</si>
  <si>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</si>
  <si>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</si>
  <si>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</si>
  <si>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</si>
  <si>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</si>
  <si>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</si>
  <si>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</si>
  <si>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</si>
  <si>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</si>
  <si>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</si>
  <si>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</si>
  <si>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</si>
  <si>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</si>
  <si>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</si>
  <si>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</si>
  <si>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</si>
  <si>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</si>
  <si>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</si>
  <si>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</si>
  <si>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</si>
  <si>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</si>
  <si>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</si>
  <si>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</si>
  <si>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</si>
  <si>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</si>
  <si>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</si>
  <si>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</si>
  <si>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</si>
  <si>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</si>
  <si>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</si>
  <si>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</si>
  <si>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</si>
  <si>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</si>
  <si>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</si>
  <si>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</si>
  <si>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</si>
  <si>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</si>
  <si>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</si>
  <si>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</si>
  <si>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</si>
  <si>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</si>
  <si>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</si>
  <si>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</si>
  <si>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</si>
  <si>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</si>
  <si>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</si>
  <si>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</si>
  <si>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</si>
  <si>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</si>
  <si>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</si>
  <si>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</si>
  <si>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</si>
  <si>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</si>
  <si>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</si>
  <si>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</si>
  <si>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</si>
  <si>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</si>
  <si>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</si>
  <si>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</si>
  <si>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</si>
  <si>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</si>
  <si>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</si>
  <si>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</si>
  <si>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</si>
  <si>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</si>
  <si>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</si>
  <si>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</si>
  <si>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</si>
  <si>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</si>
  <si>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</si>
  <si>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</si>
  <si>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</si>
  <si>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</si>
  <si>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</si>
  <si>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</si>
  <si>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</si>
  <si>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</si>
  <si>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</si>
  <si>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</si>
  <si>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</si>
  <si>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</si>
  <si>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</si>
  <si>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</si>
  <si>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</si>
  <si>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</si>
  <si>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</si>
  <si>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</si>
  <si>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</si>
  <si>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</si>
  <si>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</si>
  <si>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</si>
  <si>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</si>
  <si>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</si>
  <si>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</si>
  <si>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</si>
  <si>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</si>
  <si>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</si>
  <si>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</si>
  <si>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</si>
  <si>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</si>
  <si>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</si>
  <si>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</si>
  <si>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</si>
  <si>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</si>
  <si>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</si>
  <si>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</si>
  <si>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</si>
  <si>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</si>
  <si>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</si>
  <si>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</si>
  <si>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</si>
  <si>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</si>
  <si>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</si>
  <si>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</si>
  <si>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</si>
  <si>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</si>
  <si>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</si>
  <si>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</si>
  <si>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</si>
  <si>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</si>
  <si>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</si>
  <si>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</si>
  <si>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</si>
  <si>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</si>
  <si>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</si>
  <si>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</si>
  <si>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</si>
  <si>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</si>
  <si>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</si>
  <si>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</si>
  <si>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</si>
  <si>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</si>
  <si>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</si>
  <si>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</si>
  <si>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</si>
  <si>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</si>
  <si>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</si>
  <si>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</si>
  <si>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</si>
  <si>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</si>
  <si>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</si>
  <si>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</si>
  <si>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</si>
  <si>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</si>
  <si>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</si>
  <si>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</si>
  <si>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</si>
  <si>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</si>
  <si>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</si>
  <si>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</si>
  <si>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</si>
  <si>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</si>
  <si>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</si>
  <si>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</si>
  <si>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</si>
  <si>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</si>
  <si>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</si>
  <si>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</si>
  <si>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</si>
  <si>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</si>
  <si>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</si>
  <si>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</si>
  <si>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</si>
  <si>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</si>
  <si>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</si>
  <si>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</si>
  <si>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</si>
  <si>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</si>
  <si>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</si>
  <si>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</si>
  <si>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</si>
  <si>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</si>
  <si>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</si>
  <si>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</si>
  <si>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</si>
  <si>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</si>
  <si>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</si>
  <si>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</si>
  <si>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</si>
  <si>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</si>
  <si>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</si>
  <si>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</si>
  <si>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</si>
  <si>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</si>
  <si>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</si>
  <si>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</si>
  <si>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</si>
  <si>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</si>
  <si>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</si>
  <si>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</si>
  <si>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</si>
  <si>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</si>
  <si>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</si>
  <si>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</si>
  <si>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</si>
  <si>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</si>
  <si>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</si>
  <si>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</si>
  <si>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</si>
  <si>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</si>
  <si>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</si>
  <si>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</si>
  <si>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</si>
  <si>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</si>
  <si>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</si>
  <si>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</si>
  <si>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</si>
  <si>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</si>
  <si>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</si>
  <si>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</si>
  <si>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</si>
  <si>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</si>
  <si>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</si>
  <si>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</si>
  <si>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</si>
  <si>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</si>
  <si>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</si>
  <si>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</si>
  <si>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</si>
  <si>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</si>
  <si>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</si>
  <si>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</si>
  <si>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</si>
  <si>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</si>
  <si>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</si>
  <si>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</si>
  <si>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</si>
  <si>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</si>
  <si>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</si>
  <si>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</si>
  <si>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</si>
  <si>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</si>
  <si>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</si>
  <si>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</si>
  <si>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</si>
  <si>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</si>
  <si>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</si>
  <si>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</si>
  <si>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</si>
  <si>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</si>
  <si>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</si>
  <si>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</si>
  <si>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</si>
  <si>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</si>
  <si>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</si>
  <si>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</si>
  <si>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</si>
  <si>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</si>
  <si>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</si>
  <si>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</si>
  <si>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</si>
  <si>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</si>
  <si>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</si>
  <si>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</si>
  <si>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</si>
  <si>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</si>
  <si>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</si>
  <si>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</si>
  <si>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</si>
  <si>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</si>
  <si>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</si>
  <si>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</si>
  <si>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</si>
  <si>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</si>
  <si>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</si>
  <si>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</si>
  <si>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</si>
  <si>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</si>
  <si>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</si>
  <si>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</si>
  <si>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</si>
  <si>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</si>
  <si>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</si>
  <si>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</si>
  <si>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</si>
  <si>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</si>
  <si>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</si>
  <si>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</si>
  <si>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</si>
  <si>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</si>
  <si>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</si>
  <si>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</si>
  <si>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</si>
  <si>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</si>
  <si>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</si>
  <si>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</si>
  <si>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</si>
  <si>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</si>
  <si>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</si>
  <si>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</si>
  <si>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</si>
  <si>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</si>
  <si>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</si>
  <si>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</si>
  <si>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</si>
  <si>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</si>
  <si>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</si>
  <si>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</si>
  <si>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</si>
  <si>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</si>
  <si>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</si>
  <si>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</si>
  <si>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</si>
  <si>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</si>
  <si>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</si>
  <si>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</si>
  <si>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</si>
  <si>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</si>
  <si>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</si>
  <si>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</si>
  <si>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</si>
  <si>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</si>
  <si>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</si>
  <si>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</si>
  <si>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</si>
  <si>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</si>
  <si>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</si>
  <si>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</si>
  <si>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</si>
  <si>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</si>
  <si>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</si>
  <si>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</si>
  <si>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</si>
  <si>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</si>
  <si>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</si>
  <si>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</si>
  <si>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</si>
  <si>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</si>
  <si>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</si>
  <si>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</si>
  <si>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</si>
  <si>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</si>
  <si>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</si>
  <si>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</si>
  <si>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</si>
  <si>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</si>
  <si>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</si>
  <si>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</si>
  <si>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</si>
  <si>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</si>
  <si>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</si>
  <si>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</si>
  <si>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</si>
  <si>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</si>
  <si>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</si>
  <si>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</si>
  <si>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</si>
  <si>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</si>
  <si>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</si>
  <si>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</si>
  <si>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</si>
  <si>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</si>
  <si>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</si>
  <si>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</si>
  <si>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</si>
  <si>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</si>
  <si>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</si>
  <si>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</si>
  <si>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</si>
  <si>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</si>
  <si>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</si>
  <si>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</si>
  <si>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</si>
  <si>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</si>
  <si>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</si>
  <si>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</si>
  <si>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</si>
  <si>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</si>
  <si>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</si>
  <si>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</si>
  <si>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</si>
  <si>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</si>
  <si>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</si>
  <si>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</si>
  <si>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</si>
  <si>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</si>
  <si>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</si>
  <si>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</si>
  <si>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</si>
  <si>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</si>
  <si>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</si>
  <si>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</si>
  <si>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</si>
  <si>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</si>
  <si>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</si>
  <si>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</si>
  <si>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</si>
  <si>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</si>
  <si>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</si>
  <si>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</si>
  <si>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</si>
  <si>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</si>
  <si>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</si>
  <si>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</si>
  <si>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</si>
  <si>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</si>
  <si>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</si>
  <si>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</si>
  <si>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</si>
  <si>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</si>
  <si>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</si>
  <si>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</si>
  <si>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</si>
  <si>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</si>
  <si>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</si>
  <si>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</si>
  <si>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</si>
  <si>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</si>
  <si>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</si>
  <si>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</si>
  <si>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</si>
  <si>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</si>
  <si>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</si>
  <si>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</si>
  <si>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</si>
  <si>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</si>
  <si>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</si>
  <si>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</si>
  <si>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</si>
  <si>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</si>
  <si>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</si>
  <si>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</si>
  <si>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</si>
  <si>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</si>
  <si>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</si>
  <si>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</si>
  <si>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</si>
  <si>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</si>
  <si>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</si>
  <si>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</si>
  <si>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</si>
  <si>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</si>
  <si>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</si>
  <si>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</si>
  <si>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</si>
  <si>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</si>
  <si>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</si>
  <si>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</si>
  <si>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</si>
  <si>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</si>
  <si>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</si>
  <si>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</si>
  <si>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</si>
  <si>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</si>
  <si>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</si>
  <si>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</si>
  <si>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</si>
  <si>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</si>
  <si>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</si>
  <si>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</si>
  <si>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</si>
  <si>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</si>
  <si>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</si>
  <si>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</si>
  <si>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</si>
  <si>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</si>
  <si>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</si>
  <si>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</si>
  <si>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</si>
  <si>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</si>
  <si>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</si>
  <si>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</si>
  <si>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</si>
  <si>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</si>
  <si>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</si>
  <si>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</si>
  <si>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</si>
  <si>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</si>
  <si>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</si>
  <si>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</si>
  <si>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</si>
  <si>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</si>
  <si>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</si>
  <si>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</si>
  <si>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</si>
  <si>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</si>
  <si>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</si>
  <si>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</si>
  <si>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</si>
  <si>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</si>
  <si>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</si>
  <si>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</si>
  <si>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</si>
  <si>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</si>
  <si>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</si>
  <si>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</si>
  <si>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</si>
  <si>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</si>
  <si>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</si>
  <si>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</si>
  <si>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</si>
  <si>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</si>
  <si>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</si>
  <si>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</si>
  <si>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</si>
  <si>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</si>
  <si>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</si>
  <si>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</si>
  <si>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</si>
  <si>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</si>
  <si>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</si>
  <si>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</si>
  <si>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</si>
  <si>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</si>
  <si>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</si>
  <si>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</si>
  <si>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</si>
  <si>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</si>
  <si>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</si>
  <si>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</si>
  <si>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</si>
  <si>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</si>
  <si>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</si>
  <si>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</si>
  <si>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</si>
  <si>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</si>
  <si>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</si>
  <si>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</si>
  <si>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</si>
  <si>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</si>
  <si>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</si>
  <si>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</si>
  <si>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</si>
  <si>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</si>
  <si>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</si>
  <si>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</si>
  <si>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</si>
  <si>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</si>
  <si>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</si>
  <si>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</si>
  <si>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</si>
  <si>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</si>
  <si>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</si>
  <si>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</si>
  <si>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</si>
  <si>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</si>
  <si>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</si>
  <si>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</si>
  <si>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</si>
  <si>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</si>
  <si>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</si>
  <si>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</si>
  <si>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</si>
  <si>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</si>
  <si>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</si>
  <si>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</si>
  <si>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</si>
  <si>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</si>
  <si>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</si>
  <si>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</si>
  <si>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</si>
  <si>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</si>
  <si>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</si>
  <si>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</si>
  <si>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</si>
  <si>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</si>
  <si>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</si>
  <si>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</si>
  <si>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</si>
  <si>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</si>
  <si>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</si>
  <si>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</si>
  <si>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</si>
  <si>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</si>
  <si>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</si>
  <si>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</si>
  <si>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</si>
  <si>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</si>
  <si>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</si>
  <si>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</si>
  <si>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</si>
  <si>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</si>
  <si>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</si>
  <si>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</si>
  <si>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</si>
  <si>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</si>
  <si>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</si>
  <si>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</si>
  <si>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</si>
  <si>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</si>
  <si>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</si>
  <si>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</si>
  <si>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</si>
  <si>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</si>
  <si>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</si>
  <si>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</si>
  <si>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</si>
  <si>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</si>
  <si>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</si>
  <si>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</si>
  <si>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</si>
  <si>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</si>
  <si>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</si>
  <si>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</si>
  <si>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</si>
  <si>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</si>
  <si>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</si>
  <si>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</si>
  <si>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</si>
  <si>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</si>
  <si>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</si>
  <si>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</si>
  <si>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</si>
  <si>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</si>
  <si>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</si>
  <si>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</si>
  <si>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</si>
  <si>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</si>
  <si>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</si>
  <si>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</si>
  <si>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</si>
  <si>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</si>
  <si>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</si>
  <si>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</si>
  <si>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</si>
  <si>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</si>
  <si>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</si>
  <si>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</si>
  <si>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</si>
  <si>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</si>
  <si>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</si>
  <si>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</si>
  <si>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</si>
  <si>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</si>
  <si>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</si>
  <si>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</si>
  <si>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</si>
  <si>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</si>
  <si>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</si>
  <si>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</si>
  <si>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</si>
  <si>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</si>
  <si>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</si>
  <si>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</si>
  <si>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</si>
  <si>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</si>
  <si>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</si>
  <si>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</si>
  <si>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</si>
  <si>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</si>
  <si>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</si>
  <si>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</si>
  <si>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</si>
  <si>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</si>
  <si>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</si>
  <si>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</si>
  <si>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</si>
  <si>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</si>
  <si>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</si>
  <si>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</si>
  <si>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</si>
  <si>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</si>
  <si>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</si>
  <si>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</si>
  <si>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</si>
  <si>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</si>
  <si>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</si>
  <si>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</si>
  <si>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</si>
  <si>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</si>
  <si>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</si>
  <si>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</si>
  <si>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</si>
  <si>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</si>
  <si>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</si>
  <si>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</si>
  <si>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</si>
  <si>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</si>
  <si>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</si>
  <si>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</si>
  <si>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</si>
  <si>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</si>
  <si>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</si>
  <si>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</si>
  <si>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</si>
  <si>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</si>
  <si>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</si>
  <si>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</si>
  <si>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</si>
  <si>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</si>
  <si>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</si>
  <si>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</si>
  <si>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</si>
  <si>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</si>
  <si>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</si>
  <si>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</si>
  <si>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</si>
  <si>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</si>
  <si>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</si>
  <si>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</si>
  <si>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</si>
  <si>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</si>
  <si>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</si>
  <si>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</si>
  <si>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</si>
  <si>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</si>
  <si>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</si>
  <si>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</si>
  <si>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</si>
  <si>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</si>
  <si>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</si>
  <si>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</si>
  <si>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</si>
  <si>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</si>
  <si>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</si>
  <si>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</si>
  <si>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</si>
  <si>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</si>
  <si>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</si>
  <si>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</si>
  <si>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</si>
  <si>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</si>
  <si>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</si>
  <si>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</si>
  <si>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</si>
  <si>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</si>
  <si>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</si>
  <si>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</si>
  <si>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</si>
  <si>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</si>
  <si>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</si>
  <si>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</si>
  <si>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</si>
  <si>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</si>
  <si>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</si>
  <si>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</si>
  <si>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</si>
  <si>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</si>
  <si>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</si>
  <si>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</si>
  <si>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</si>
  <si>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</si>
  <si>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</si>
  <si>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</si>
  <si>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</si>
  <si>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</si>
  <si>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</si>
  <si>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</si>
  <si>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</si>
  <si>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</si>
  <si>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</si>
  <si>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</si>
  <si>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</si>
  <si>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</si>
  <si>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</si>
  <si>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</si>
  <si>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</si>
  <si>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</si>
  <si>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</si>
  <si>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</si>
  <si>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</si>
  <si>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</si>
  <si>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</si>
  <si>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</si>
  <si>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</si>
  <si>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</si>
  <si>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</si>
  <si>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</si>
  <si>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</si>
  <si>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</si>
  <si>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</si>
  <si>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</si>
  <si>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</si>
  <si>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</si>
  <si>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</si>
  <si>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</si>
  <si>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</si>
  <si>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</si>
  <si>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</si>
  <si>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</si>
  <si>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</si>
  <si>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</si>
  <si>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</si>
  <si>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</si>
  <si>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</si>
  <si>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</si>
  <si>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</si>
  <si>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</si>
  <si>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</si>
  <si>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</si>
  <si>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</si>
  <si>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</si>
  <si>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</si>
  <si>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</si>
  <si>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</si>
  <si>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</si>
  <si>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</si>
  <si>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</si>
  <si>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</si>
  <si>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</si>
  <si>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</si>
  <si>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</si>
  <si>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</si>
  <si>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</si>
  <si>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</si>
  <si>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</si>
  <si>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</si>
  <si>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</si>
  <si>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</si>
  <si>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</si>
  <si>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</si>
  <si>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</si>
  <si>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</si>
  <si>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</si>
  <si>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</si>
  <si>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</si>
  <si>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</si>
  <si>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</si>
  <si>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</si>
  <si>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</si>
  <si>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</si>
  <si>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</si>
  <si>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</si>
  <si>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</si>
  <si>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</si>
  <si>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</si>
  <si>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</si>
  <si>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</si>
  <si>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</si>
  <si>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</si>
  <si>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</si>
  <si>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</si>
  <si>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</si>
  <si>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</si>
  <si>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</si>
  <si>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</si>
  <si>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</si>
  <si>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</si>
  <si>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</si>
  <si>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</si>
  <si>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</si>
  <si>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</si>
  <si>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</si>
  <si>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</si>
  <si>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</si>
  <si>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</si>
  <si>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</si>
  <si>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</si>
  <si>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</si>
  <si>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</si>
  <si>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</si>
  <si>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</si>
  <si>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</si>
  <si>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</si>
  <si>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</si>
  <si>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</si>
  <si>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</si>
  <si>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</si>
  <si>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</si>
  <si>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</si>
  <si>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</si>
  <si>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</si>
  <si>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</si>
  <si>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</si>
  <si>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</si>
  <si>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</si>
  <si>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</si>
  <si>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</si>
  <si>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</si>
  <si>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</si>
  <si>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</si>
  <si>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</si>
  <si>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</si>
  <si>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</si>
  <si>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</si>
  <si>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</si>
  <si>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</si>
  <si>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</si>
  <si>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</si>
  <si>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</si>
  <si>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</si>
  <si>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</si>
  <si>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</si>
  <si>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</si>
  <si>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</si>
  <si>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</si>
  <si>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</si>
  <si>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</si>
  <si>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</si>
  <si>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</si>
  <si>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</si>
  <si>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</si>
  <si>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</si>
  <si>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</si>
  <si>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</si>
  <si>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</si>
  <si>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</si>
  <si>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</si>
  <si>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</si>
  <si>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</si>
  <si>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</si>
  <si>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</si>
  <si>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</si>
  <si>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</si>
  <si>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</si>
  <si>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</si>
  <si>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</si>
  <si>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</si>
  <si>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</si>
  <si>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</si>
  <si>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</si>
  <si>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</si>
  <si>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</si>
  <si>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</si>
  <si>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</si>
  <si>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</si>
  <si>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</si>
  <si>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</si>
  <si>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</si>
  <si>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</si>
  <si>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</si>
  <si>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</si>
  <si>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</si>
  <si>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</si>
  <si>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</si>
  <si>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</si>
  <si>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</si>
  <si>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</si>
  <si>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</si>
  <si>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</si>
  <si>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</si>
  <si>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</si>
  <si>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</si>
  <si>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</si>
  <si>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</si>
  <si>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</si>
  <si>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</si>
  <si>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</si>
  <si>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</si>
  <si>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</si>
  <si>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</si>
  <si>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</si>
  <si>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</si>
  <si>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</si>
  <si>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</si>
  <si>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</si>
  <si>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</si>
  <si>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</si>
  <si>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</si>
  <si>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</si>
  <si>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</si>
  <si>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</si>
  <si>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</si>
  <si>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</si>
  <si>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</si>
  <si>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</si>
  <si>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</si>
  <si>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</si>
  <si>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</si>
  <si>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</si>
  <si>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</si>
  <si>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</si>
  <si>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</si>
  <si>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</si>
  <si>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</si>
  <si>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</si>
  <si>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</si>
  <si>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</si>
  <si>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</si>
  <si>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</si>
  <si>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</si>
  <si>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</si>
  <si>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</si>
  <si>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</si>
  <si>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</si>
  <si>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</si>
  <si>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</si>
  <si>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</si>
  <si>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</si>
  <si>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</si>
  <si>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</si>
  <si>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</si>
  <si>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</si>
  <si>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</si>
  <si>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</si>
  <si>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</si>
  <si>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</si>
  <si>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</si>
  <si>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</si>
  <si>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</si>
  <si>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</si>
  <si>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</si>
  <si>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</si>
  <si>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</si>
  <si>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</si>
  <si>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</si>
  <si>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</si>
  <si>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</si>
  <si>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</si>
  <si>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</si>
  <si>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</si>
  <si>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</si>
  <si>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</si>
  <si>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</si>
  <si>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</si>
  <si>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</si>
  <si>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</si>
  <si>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</si>
  <si>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</si>
  <si>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</si>
  <si>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</si>
  <si>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</si>
  <si>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</si>
  <si>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</si>
  <si>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</si>
  <si>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</si>
  <si>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</si>
  <si>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</si>
  <si>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</si>
  <si>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</si>
  <si>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</si>
  <si>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</si>
  <si>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</si>
  <si>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</si>
  <si>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</si>
  <si>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</si>
  <si>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</si>
  <si>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</si>
  <si>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</si>
  <si>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</si>
  <si>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</si>
  <si>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</si>
  <si>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</si>
  <si>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</si>
  <si>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</si>
  <si>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</si>
  <si>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</si>
  <si>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</si>
  <si>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</si>
  <si>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</si>
  <si>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</si>
  <si>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</si>
  <si>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</si>
  <si>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</si>
  <si>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</si>
  <si>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</si>
  <si>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</si>
  <si>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</si>
  <si>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</si>
  <si>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</si>
  <si>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</si>
  <si>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</si>
  <si>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</si>
  <si>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</si>
  <si>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</si>
  <si>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</si>
  <si>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</si>
  <si>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</si>
  <si>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</si>
  <si>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</si>
  <si>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</si>
  <si>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</si>
  <si>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</si>
  <si>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</si>
  <si>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</si>
  <si>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</si>
  <si>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</si>
  <si>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</si>
  <si>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</si>
  <si>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</si>
  <si>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</si>
  <si>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</si>
  <si>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</si>
  <si>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</si>
  <si>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</si>
  <si>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</si>
  <si>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</si>
  <si>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</si>
  <si>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</si>
  <si>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</si>
  <si>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</si>
  <si>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</si>
  <si>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</si>
  <si>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</si>
  <si>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</si>
  <si>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</si>
  <si>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</si>
  <si>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</si>
  <si>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</si>
  <si>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</si>
  <si>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</si>
  <si>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</si>
  <si>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</si>
  <si>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</si>
  <si>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</si>
  <si>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</si>
  <si>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</si>
  <si>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</si>
  <si>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</si>
  <si>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</si>
  <si>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</si>
  <si>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</si>
  <si>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</si>
  <si>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</si>
  <si>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</si>
  <si>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</si>
  <si>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</si>
  <si>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</si>
  <si>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</si>
  <si>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</si>
  <si>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</si>
  <si>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</si>
  <si>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</si>
  <si>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</si>
  <si>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</si>
  <si>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</si>
  <si>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</si>
  <si>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</si>
  <si>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</si>
  <si>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</si>
  <si>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</si>
  <si>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</si>
  <si>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</si>
  <si>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</si>
  <si>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</si>
  <si>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</si>
  <si>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</si>
  <si>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</si>
  <si>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</si>
  <si>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</si>
  <si>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</si>
  <si>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</si>
  <si>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</si>
  <si>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</si>
  <si>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</si>
  <si>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</si>
  <si>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</si>
  <si>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</si>
  <si>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</si>
  <si>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</si>
  <si>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</si>
  <si>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</si>
  <si>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</si>
  <si>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</si>
  <si>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</si>
  <si>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</si>
  <si>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</si>
  <si>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</si>
  <si>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</si>
  <si>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</si>
  <si>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</si>
  <si>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</si>
  <si>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</si>
  <si>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</si>
  <si>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</si>
  <si>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</si>
  <si>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</si>
  <si>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</si>
  <si>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</si>
  <si>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</si>
  <si>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</si>
  <si>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</si>
  <si>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</si>
  <si>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</si>
  <si>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</si>
  <si>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</si>
  <si>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</si>
  <si>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</si>
  <si>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</si>
  <si>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</si>
  <si>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</si>
  <si>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</si>
  <si>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</si>
  <si>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</si>
  <si>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</si>
  <si>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</si>
  <si>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</si>
  <si>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</si>
  <si>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</si>
  <si>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</si>
  <si>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</si>
  <si>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</si>
  <si>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</si>
  <si>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</si>
  <si>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</si>
  <si>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</si>
  <si>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</si>
  <si>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</si>
  <si>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</si>
  <si>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</si>
  <si>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</si>
  <si>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</si>
  <si>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</si>
  <si>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</si>
  <si>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</si>
  <si>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</si>
  <si>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</si>
  <si>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</si>
  <si>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</si>
  <si>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</si>
  <si>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</si>
  <si>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</si>
  <si>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</si>
  <si>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</si>
  <si>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</si>
  <si>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</si>
  <si>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</si>
  <si>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</si>
  <si>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</si>
  <si>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</si>
  <si>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</si>
  <si>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</si>
  <si>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</si>
  <si>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</si>
  <si>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</si>
  <si>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</si>
  <si>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</si>
  <si>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</si>
  <si>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</si>
  <si>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</si>
  <si>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</si>
  <si>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</si>
  <si>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</si>
  <si>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</si>
  <si>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</si>
  <si>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</si>
  <si>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</si>
  <si>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</si>
  <si>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</si>
  <si>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</si>
  <si>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</si>
  <si>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</si>
  <si>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</si>
  <si>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</si>
  <si>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</si>
  <si>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</si>
  <si>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</si>
  <si>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</si>
  <si>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</si>
  <si>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</si>
  <si>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</si>
  <si>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</si>
  <si>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</si>
  <si>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</si>
  <si>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</si>
  <si>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</si>
  <si>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</si>
  <si>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</si>
  <si>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</si>
  <si>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</si>
  <si>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</si>
  <si>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</si>
  <si>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</si>
  <si>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</si>
  <si>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</si>
  <si>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</si>
  <si>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</si>
  <si>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</si>
  <si>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</si>
  <si>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</si>
  <si>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</si>
  <si>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</si>
  <si>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</si>
  <si>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</si>
  <si>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</si>
  <si>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</si>
  <si>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</si>
  <si>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</si>
  <si>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</si>
  <si>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</si>
  <si>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</si>
  <si>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</si>
  <si>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</si>
  <si>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</si>
  <si>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</si>
  <si>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</si>
  <si>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</si>
  <si>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</si>
  <si>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</si>
  <si>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</si>
  <si>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</si>
  <si>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</si>
  <si>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</si>
  <si>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</si>
  <si>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</si>
  <si>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</si>
  <si>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</si>
  <si>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</si>
  <si>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</si>
  <si>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</si>
  <si>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</si>
  <si>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</si>
  <si>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</si>
  <si>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</si>
  <si>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</si>
  <si>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</si>
  <si>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</si>
  <si>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</si>
  <si>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</si>
  <si>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</si>
  <si>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</si>
  <si>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</si>
  <si>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</si>
  <si>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</si>
  <si>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</si>
  <si>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</si>
  <si>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</si>
  <si>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</si>
  <si>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</si>
  <si>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</si>
  <si>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</si>
  <si>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</si>
  <si>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</si>
  <si>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</si>
  <si>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</si>
  <si>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</si>
  <si>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</si>
  <si>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</si>
  <si>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</si>
  <si>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</si>
  <si>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</si>
  <si>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</si>
  <si>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</si>
  <si>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</si>
  <si>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</si>
  <si>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</si>
  <si>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</si>
  <si>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</si>
  <si>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</si>
  <si>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</si>
  <si>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</si>
  <si>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</si>
  <si>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</si>
  <si>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</si>
  <si>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</si>
  <si>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</si>
  <si>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</si>
  <si>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</si>
  <si>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</si>
  <si>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</si>
  <si>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</si>
  <si>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</si>
  <si>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</si>
  <si>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</si>
  <si>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</si>
  <si>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</si>
  <si>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</si>
  <si>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</si>
  <si>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</si>
  <si>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</si>
  <si>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</si>
  <si>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</si>
  <si>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</si>
  <si>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</si>
  <si>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</si>
  <si>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</si>
  <si>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</si>
  <si>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</si>
  <si>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</si>
  <si>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</si>
  <si>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</si>
  <si>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</si>
  <si>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</si>
  <si>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</si>
  <si>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</si>
  <si>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</si>
  <si>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</si>
  <si>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</si>
  <si>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</si>
  <si>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</si>
  <si>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</si>
  <si>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</si>
  <si>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</si>
  <si>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</si>
  <si>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</si>
  <si>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</si>
  <si>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</si>
  <si>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</si>
  <si>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</si>
  <si>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</si>
  <si>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</si>
  <si>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</si>
  <si>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</si>
  <si>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</si>
  <si>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</si>
  <si>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</si>
  <si>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</si>
  <si>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</si>
  <si>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</si>
  <si>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</si>
  <si>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</si>
  <si>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</si>
  <si>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</si>
  <si>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</si>
  <si>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</si>
  <si>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</si>
  <si>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</si>
  <si>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</si>
  <si>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</si>
  <si>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</si>
  <si>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</si>
  <si>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</si>
  <si>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</si>
  <si>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</si>
  <si>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</si>
  <si>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</si>
  <si>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</si>
  <si>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</si>
  <si>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</si>
  <si>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</si>
  <si>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</si>
  <si>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</si>
  <si>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</si>
  <si>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</si>
  <si>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</si>
  <si>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</si>
  <si>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</si>
  <si>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</si>
  <si>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</si>
  <si>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</si>
  <si>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</si>
  <si>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</si>
  <si>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</si>
  <si>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</si>
  <si>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</si>
  <si>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</si>
  <si>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</si>
  <si>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</si>
  <si>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</si>
  <si>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</si>
  <si>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</si>
  <si>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</si>
  <si>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</si>
  <si>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</si>
  <si>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</si>
  <si>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</si>
  <si>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</si>
  <si>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</si>
  <si>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</si>
  <si>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</si>
  <si>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</si>
  <si>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</si>
  <si>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</si>
  <si>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</si>
  <si>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</si>
  <si>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</si>
  <si>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</si>
  <si>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</si>
  <si>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</si>
  <si>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</si>
  <si>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</si>
  <si>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</si>
  <si>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</si>
  <si>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</si>
  <si>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</si>
  <si>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</si>
  <si>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</si>
  <si>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</si>
  <si>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</si>
  <si>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</si>
  <si>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</si>
  <si>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</si>
  <si>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</si>
  <si>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</si>
  <si>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</si>
  <si>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</si>
  <si>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</si>
  <si>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</si>
  <si>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</si>
  <si>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</si>
  <si>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</si>
  <si>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</si>
  <si>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</si>
  <si>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</si>
  <si>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</si>
  <si>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</si>
  <si>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</si>
  <si>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</si>
  <si>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</si>
  <si>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</si>
  <si>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</si>
  <si>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</si>
  <si>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</si>
  <si>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</si>
  <si>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</si>
  <si>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</si>
  <si>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</si>
  <si>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</si>
  <si>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</si>
  <si>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</si>
  <si>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</si>
  <si>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</si>
  <si>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</si>
  <si>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</si>
  <si>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</si>
  <si>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</si>
  <si>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</si>
  <si>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</si>
  <si>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</si>
  <si>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</si>
  <si>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</si>
  <si>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</si>
  <si>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</si>
  <si>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</si>
  <si>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</si>
  <si>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</si>
  <si>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</si>
  <si>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</si>
  <si>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</si>
  <si>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</si>
  <si>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</si>
  <si>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</si>
  <si>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</si>
  <si>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</si>
  <si>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</si>
  <si>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</si>
  <si>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</si>
  <si>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</si>
  <si>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</si>
  <si>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</si>
  <si>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</si>
  <si>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</si>
  <si>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</si>
  <si>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</si>
  <si>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</si>
  <si>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</si>
  <si>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</si>
  <si>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</si>
  <si>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</si>
  <si>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</si>
  <si>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</si>
  <si>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</si>
  <si>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</si>
  <si>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</si>
  <si>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</si>
  <si>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</si>
  <si>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</si>
  <si>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</si>
  <si>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</si>
  <si>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</si>
  <si>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</si>
  <si>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</si>
  <si>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</si>
  <si>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</si>
  <si>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</si>
  <si>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</si>
  <si>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</si>
  <si>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</si>
  <si>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</si>
  <si>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</si>
  <si>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</si>
  <si>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</si>
  <si>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</si>
  <si>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</si>
  <si>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</si>
  <si>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</si>
  <si>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</si>
  <si>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</si>
  <si>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</si>
  <si>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</si>
  <si>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</si>
  <si>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</si>
  <si>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</si>
  <si>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</si>
  <si>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</si>
  <si>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</si>
  <si>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</si>
  <si>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</si>
  <si>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</si>
  <si>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</si>
  <si>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</si>
  <si>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</si>
  <si>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</si>
  <si>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</si>
  <si>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</si>
  <si>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</si>
  <si>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</si>
  <si>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</si>
  <si>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</si>
  <si>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</si>
  <si>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</si>
  <si>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</si>
  <si>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</si>
  <si>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</si>
  <si>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</si>
  <si>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</si>
  <si>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</si>
  <si>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</si>
  <si>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</si>
  <si>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</si>
  <si>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</si>
  <si>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</si>
  <si>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</si>
  <si>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</si>
  <si>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</si>
  <si>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</si>
  <si>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</si>
  <si>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</si>
  <si>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</si>
  <si>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</si>
  <si>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</si>
  <si>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</si>
  <si>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</si>
  <si>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</si>
  <si>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</si>
  <si>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</si>
  <si>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</si>
  <si>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</si>
  <si>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</si>
  <si>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</si>
  <si>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</si>
  <si>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</si>
  <si>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</si>
  <si>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</si>
  <si>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</si>
  <si>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</si>
  <si>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</si>
  <si>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</si>
  <si>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</si>
  <si>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</si>
  <si>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</si>
  <si>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</si>
  <si>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</si>
  <si>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</si>
  <si>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</si>
  <si>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</si>
  <si>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</si>
  <si>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</si>
  <si>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</si>
  <si>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</si>
  <si>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</si>
  <si>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</si>
  <si>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</si>
  <si>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</si>
  <si>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</si>
  <si>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</si>
  <si>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</si>
  <si>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</si>
  <si>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</si>
  <si>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</si>
  <si>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</si>
  <si>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</si>
  <si>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</si>
  <si>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</si>
  <si>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</si>
  <si>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</si>
  <si>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</si>
  <si>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</si>
  <si>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</si>
  <si>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</si>
  <si>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</si>
  <si>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</si>
  <si>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</si>
  <si>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</si>
  <si>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</si>
  <si>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</si>
  <si>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</si>
  <si>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</si>
  <si>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</si>
  <si>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</si>
  <si>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</si>
  <si>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</si>
  <si>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</si>
  <si>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</si>
  <si>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</si>
  <si>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</si>
  <si>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</si>
  <si>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</si>
  <si>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</si>
  <si>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</si>
  <si>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</si>
  <si>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</si>
  <si>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</si>
  <si>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</si>
  <si>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</si>
  <si>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</si>
  <si>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</si>
  <si>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</si>
  <si>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</si>
  <si>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</si>
  <si>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</si>
  <si>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</si>
  <si>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</si>
  <si>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</si>
  <si>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</si>
  <si>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</si>
  <si>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</si>
  <si>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</si>
  <si>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</si>
  <si>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</si>
  <si>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</si>
  <si>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</si>
  <si>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</si>
  <si>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</si>
  <si>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</si>
  <si>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</si>
  <si>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</si>
  <si>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</si>
  <si>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</si>
  <si>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</si>
  <si>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</si>
  <si>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</si>
  <si>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</si>
  <si>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</si>
  <si>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</si>
  <si>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</si>
  <si>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</si>
  <si>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</si>
  <si>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</si>
  <si>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</si>
  <si>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</si>
  <si>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</si>
  <si>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</si>
  <si>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</si>
  <si>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</si>
  <si>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</si>
  <si>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</si>
  <si>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</si>
  <si>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</si>
  <si>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</si>
  <si>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</si>
  <si>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</si>
  <si>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</si>
  <si>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</si>
  <si>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</si>
  <si>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</si>
  <si>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</si>
  <si>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</si>
  <si>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</si>
  <si>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</si>
  <si>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</si>
  <si>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</si>
  <si>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</si>
  <si>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</si>
  <si>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</si>
  <si>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</si>
  <si>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</si>
  <si>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</si>
  <si>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</si>
  <si>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</si>
  <si>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</si>
  <si>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</si>
  <si>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</si>
  <si>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</si>
  <si>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</si>
  <si>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</si>
  <si>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</si>
  <si>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</si>
  <si>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</si>
  <si>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</si>
  <si>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</si>
  <si>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</si>
  <si>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</si>
  <si>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</si>
  <si>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</si>
  <si>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</si>
  <si>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</si>
  <si>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</si>
  <si>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</si>
  <si>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</si>
  <si>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</si>
  <si>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</si>
  <si>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</si>
  <si>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</si>
  <si>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</si>
  <si>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</si>
  <si>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</si>
  <si>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</si>
  <si>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</si>
  <si>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</si>
  <si>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</si>
  <si>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</si>
  <si>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</si>
  <si>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</si>
  <si>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</si>
  <si>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</si>
  <si>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</si>
  <si>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</si>
  <si>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</si>
  <si>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</si>
  <si>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</si>
  <si>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</si>
  <si>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</si>
  <si>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</si>
  <si>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</si>
  <si>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</si>
  <si>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</si>
  <si>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</si>
  <si>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</si>
  <si>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</si>
  <si>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</si>
  <si>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</si>
  <si>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</si>
  <si>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</si>
  <si>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</si>
  <si>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</si>
  <si>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</si>
  <si>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</si>
  <si>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</si>
  <si>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</si>
  <si>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</si>
  <si>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</si>
  <si>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</si>
  <si>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</si>
  <si>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</si>
  <si>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</si>
  <si>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</si>
  <si>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</si>
  <si>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</si>
  <si>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</si>
  <si>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</si>
  <si>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</si>
  <si>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</si>
  <si>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</si>
  <si>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</si>
  <si>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</si>
  <si>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</si>
  <si>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</si>
  <si>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</si>
  <si>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</si>
  <si>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</si>
  <si>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</si>
  <si>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</si>
  <si>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</si>
  <si>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</si>
  <si>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</si>
  <si>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</si>
  <si>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</si>
  <si>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</si>
  <si>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</si>
  <si>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</si>
  <si>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</si>
  <si>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</si>
  <si>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</si>
  <si>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</si>
  <si>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</si>
  <si>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</si>
  <si>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</si>
  <si>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</si>
  <si>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</si>
  <si>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</si>
  <si>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</si>
  <si>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</si>
  <si>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</si>
  <si>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</si>
  <si>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</si>
  <si>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</si>
  <si>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</si>
  <si>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</si>
  <si>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</si>
  <si>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</si>
  <si>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</si>
  <si>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</si>
  <si>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</si>
  <si>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</si>
  <si>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</si>
  <si>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</si>
  <si>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</si>
  <si>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</si>
  <si>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</si>
  <si>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</si>
  <si>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</si>
  <si>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</si>
  <si>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</si>
  <si>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</si>
  <si>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</si>
  <si>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</si>
  <si>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</si>
  <si>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</si>
  <si>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</si>
  <si>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</si>
  <si>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</si>
  <si>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</si>
  <si>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</si>
  <si>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</si>
  <si>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</si>
  <si>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</si>
  <si>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</si>
  <si>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</si>
  <si>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</si>
  <si>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</si>
  <si>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</si>
  <si>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</si>
  <si>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</si>
  <si>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</si>
  <si>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</si>
  <si>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</si>
  <si>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</si>
  <si>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</si>
  <si>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</si>
  <si>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</si>
  <si>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</si>
  <si>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</si>
  <si>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</si>
  <si>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</si>
  <si>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</si>
  <si>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</si>
  <si>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</si>
  <si>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</si>
  <si>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</si>
  <si>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</si>
  <si>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</si>
  <si>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</si>
  <si>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</si>
  <si>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</si>
  <si>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</si>
  <si>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</si>
  <si>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</si>
  <si>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</si>
  <si>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</si>
  <si>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</si>
  <si>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</si>
  <si>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</si>
  <si>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</si>
  <si>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</si>
  <si>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</si>
  <si>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</si>
  <si>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</si>
  <si>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</si>
  <si>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</si>
  <si>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</si>
  <si>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</si>
  <si>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</si>
  <si>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</si>
  <si>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</si>
  <si>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</si>
  <si>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</si>
  <si>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</si>
  <si>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</si>
  <si>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</si>
  <si>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</si>
  <si>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</si>
  <si>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</si>
  <si>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</si>
  <si>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</si>
  <si>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</si>
  <si>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</si>
  <si>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</si>
  <si>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</si>
  <si>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</si>
  <si>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</si>
  <si>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</si>
  <si>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</si>
  <si>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</si>
  <si>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</si>
  <si>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</si>
  <si>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</si>
  <si>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</si>
  <si>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</si>
  <si>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</si>
  <si>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</si>
  <si>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</si>
  <si>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</si>
  <si>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</si>
  <si>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</si>
  <si>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</si>
  <si>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</si>
  <si>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</si>
  <si>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</si>
  <si>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</si>
  <si>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</si>
  <si>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</si>
  <si>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</si>
  <si>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</si>
  <si>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</si>
  <si>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</si>
  <si>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</si>
  <si>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</si>
  <si>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</si>
  <si>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</si>
  <si>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</si>
  <si>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</si>
  <si>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</si>
  <si>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</si>
  <si>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</si>
  <si>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</si>
  <si>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</si>
  <si>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</si>
  <si>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</si>
  <si>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</si>
  <si>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</si>
  <si>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</si>
  <si>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</si>
  <si>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</si>
  <si>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</si>
  <si>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</si>
  <si>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</si>
  <si>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</si>
  <si>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</si>
  <si>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</si>
  <si>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</si>
  <si>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</si>
  <si>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</si>
  <si>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</si>
  <si>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</si>
  <si>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</si>
  <si>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</si>
  <si>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</si>
  <si>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</si>
  <si>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</si>
  <si>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</si>
  <si>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</si>
  <si>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</si>
  <si>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</si>
  <si>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</si>
  <si>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</si>
  <si>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</si>
  <si>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</si>
  <si>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</si>
  <si>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</si>
  <si>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</si>
  <si>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</si>
  <si>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</si>
  <si>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</si>
  <si>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</si>
  <si>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</si>
  <si>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</si>
  <si>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</si>
  <si>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</si>
  <si>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</si>
  <si>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</si>
  <si>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</si>
  <si>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</si>
  <si>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</si>
  <si>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</si>
  <si>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</si>
  <si>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</si>
  <si>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</si>
  <si>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</si>
  <si>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</si>
  <si>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</si>
  <si>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</si>
  <si>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</si>
  <si>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</si>
  <si>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</si>
  <si>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</si>
  <si>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</si>
  <si>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</si>
  <si>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</si>
  <si>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</si>
  <si>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</si>
  <si>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</si>
  <si>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</si>
  <si>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</si>
  <si>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</si>
  <si>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</si>
  <si>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</si>
  <si>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</si>
  <si>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</si>
  <si>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</si>
  <si>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</si>
  <si>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</si>
  <si>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</si>
  <si>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</si>
  <si>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</si>
  <si>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</si>
  <si>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</si>
  <si>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</si>
  <si>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</si>
  <si>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</si>
  <si>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</si>
  <si>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</si>
  <si>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</si>
  <si>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</si>
  <si>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</si>
  <si>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</si>
  <si>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</si>
  <si>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</si>
  <si>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</si>
  <si>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</si>
  <si>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</si>
  <si>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</si>
  <si>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</si>
  <si>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</si>
  <si>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</si>
  <si>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</si>
  <si>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</si>
  <si>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</si>
  <si>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</si>
  <si>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</si>
  <si>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</si>
  <si>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</si>
  <si>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</si>
  <si>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</si>
  <si>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</si>
  <si>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</si>
  <si>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</si>
  <si>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</si>
  <si>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</si>
  <si>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</si>
  <si>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</si>
  <si>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</si>
  <si>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</si>
  <si>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</si>
  <si>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</si>
  <si>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</si>
  <si>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</si>
  <si>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</si>
  <si>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</si>
  <si>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</si>
  <si>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</si>
  <si>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</si>
  <si>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</si>
  <si>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</si>
  <si>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</si>
  <si>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</si>
  <si>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</si>
  <si>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</si>
  <si>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</si>
  <si>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</si>
  <si>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</si>
  <si>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</si>
  <si>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</si>
  <si>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</si>
  <si>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</si>
  <si>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</si>
  <si>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</si>
  <si>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</si>
  <si>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</si>
  <si>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</si>
  <si>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</si>
  <si>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</si>
  <si>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</si>
  <si>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</si>
  <si>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</si>
  <si>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</si>
  <si>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</si>
  <si>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</si>
  <si>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</si>
  <si>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</si>
  <si>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</si>
  <si>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</si>
  <si>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</si>
  <si>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</si>
  <si>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</si>
  <si>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</si>
  <si>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</si>
  <si>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</si>
  <si>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</si>
  <si>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</si>
  <si>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</si>
  <si>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</si>
  <si>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</si>
  <si>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</si>
  <si>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</si>
  <si>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</si>
  <si>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</si>
  <si>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</si>
  <si>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</si>
  <si>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</si>
  <si>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</si>
  <si>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</si>
  <si>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</si>
  <si>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</si>
  <si>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</si>
  <si>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</si>
  <si>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</si>
  <si>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</si>
  <si>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</si>
  <si>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</si>
  <si>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</si>
  <si>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</si>
  <si>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</si>
  <si>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</si>
  <si>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</si>
  <si>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</si>
  <si>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</si>
  <si>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</si>
  <si>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</si>
  <si>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</si>
  <si>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</si>
  <si>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</si>
  <si>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</si>
  <si>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</si>
  <si>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</si>
  <si>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</si>
  <si>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</si>
  <si>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</si>
  <si>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</si>
  <si>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</si>
  <si>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</si>
  <si>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</si>
  <si>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</si>
  <si>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</si>
  <si>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</si>
  <si>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</si>
  <si>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</si>
  <si>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</si>
  <si>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</si>
  <si>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</si>
  <si>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</si>
  <si>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</si>
  <si>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</si>
  <si>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</si>
  <si>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</si>
  <si>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</si>
  <si>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</si>
  <si>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</si>
  <si>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</si>
  <si>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</si>
  <si>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</si>
  <si>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</si>
  <si>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</si>
  <si>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</si>
  <si>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</si>
  <si>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</si>
  <si>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</si>
  <si>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</si>
  <si>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</si>
  <si>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</si>
  <si>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</si>
  <si>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</si>
  <si>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</si>
  <si>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</si>
  <si>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</si>
  <si>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</si>
  <si>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</si>
  <si>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</si>
  <si>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</si>
  <si>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</si>
  <si>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</si>
  <si>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</si>
  <si>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</si>
  <si>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</si>
  <si>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</si>
  <si>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</si>
  <si>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</si>
  <si>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</si>
  <si>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</si>
  <si>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</si>
  <si>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</si>
  <si>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</si>
  <si>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</si>
  <si>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</si>
  <si>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</si>
  <si>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</si>
  <si>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</si>
  <si>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</si>
  <si>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</si>
  <si>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</si>
  <si>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</si>
  <si>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</si>
  <si>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</si>
  <si>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</si>
  <si>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</si>
  <si>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</si>
  <si>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</si>
  <si>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</si>
  <si>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</si>
  <si>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</si>
  <si>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</si>
  <si>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</si>
  <si>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</si>
  <si>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</si>
  <si>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</si>
  <si>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</si>
  <si>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</si>
  <si>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</si>
  <si>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</si>
  <si>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</si>
  <si>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</si>
  <si>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</si>
  <si>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</si>
  <si>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</si>
  <si>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</si>
  <si>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</si>
  <si>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</si>
  <si>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</si>
  <si>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</si>
  <si>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</si>
  <si>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</si>
  <si>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</si>
  <si>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</si>
  <si>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</si>
  <si>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</si>
  <si>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</si>
  <si>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</si>
  <si>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</si>
  <si>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</si>
  <si>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</si>
  <si>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</si>
  <si>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</si>
  <si>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</si>
  <si>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</si>
  <si>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</si>
  <si>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</si>
  <si>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</si>
  <si>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</si>
  <si>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</si>
  <si>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</si>
  <si>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</si>
  <si>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</si>
  <si>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</si>
  <si>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</si>
  <si>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</si>
  <si>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</si>
  <si>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</si>
  <si>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</si>
  <si>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</si>
  <si>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</si>
  <si>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</si>
  <si>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</si>
  <si>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</si>
  <si>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</si>
  <si>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</si>
  <si>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</si>
  <si>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</si>
  <si>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</si>
  <si>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</si>
  <si>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</si>
  <si>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</si>
  <si>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</si>
  <si>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</si>
  <si>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</si>
  <si>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</si>
  <si>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</si>
  <si>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</si>
  <si>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</si>
  <si>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</si>
  <si>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</si>
  <si>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</si>
  <si>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</si>
  <si>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</si>
  <si>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</si>
  <si>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</si>
  <si>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</si>
  <si>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</si>
  <si>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</si>
  <si>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</si>
  <si>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</si>
  <si>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</si>
  <si>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</si>
  <si>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</si>
  <si>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</si>
  <si>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</si>
  <si>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</si>
  <si>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</si>
  <si>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</si>
  <si>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</si>
  <si>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</si>
  <si>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</si>
  <si>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</si>
  <si>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</si>
  <si>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</si>
  <si>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</si>
  <si>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</si>
  <si>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</si>
  <si>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</si>
  <si>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</si>
  <si>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</si>
  <si>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</si>
  <si>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</si>
  <si>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</si>
  <si>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</si>
  <si>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</si>
  <si>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</si>
  <si>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</si>
  <si>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</si>
  <si>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</si>
  <si>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</si>
  <si>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</si>
  <si>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</si>
  <si>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</si>
  <si>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</si>
  <si>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</si>
  <si>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</si>
  <si>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</si>
  <si>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</si>
  <si>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</si>
  <si>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</si>
  <si>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</si>
  <si>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</si>
  <si>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</si>
  <si>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</si>
  <si>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</si>
  <si>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</si>
  <si>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</si>
  <si>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</si>
  <si>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</si>
  <si>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</si>
  <si>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</si>
  <si>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</si>
  <si>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</si>
  <si>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</si>
  <si>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</si>
  <si>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</si>
  <si>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</si>
  <si>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</si>
  <si>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</si>
  <si>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</si>
  <si>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</si>
  <si>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</si>
  <si>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</si>
  <si>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</si>
  <si>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</si>
  <si>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</si>
  <si>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</si>
  <si>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</si>
  <si>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</si>
  <si>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</si>
  <si>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</si>
  <si>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</si>
  <si>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</si>
  <si>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</si>
  <si>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</si>
  <si>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</si>
  <si>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</si>
  <si>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</si>
  <si>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</si>
  <si>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</si>
  <si>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</si>
  <si>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</si>
  <si>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</si>
  <si>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</si>
  <si>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</si>
  <si>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</si>
  <si>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</si>
  <si>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</si>
  <si>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</si>
  <si>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</si>
  <si>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</si>
  <si>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</si>
  <si>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</si>
  <si>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</si>
  <si>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</si>
  <si>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</si>
  <si>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</si>
  <si>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</si>
  <si>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</si>
  <si>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</si>
  <si>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</si>
  <si>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</si>
  <si>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</si>
  <si>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</si>
  <si>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</si>
  <si>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</si>
  <si>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</si>
  <si>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</si>
  <si>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</si>
  <si>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</si>
  <si>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</si>
  <si>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</si>
  <si>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</si>
  <si>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</si>
  <si>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</si>
  <si>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</si>
  <si>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</si>
  <si>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</si>
  <si>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</si>
  <si>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</si>
  <si>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</si>
  <si>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</si>
  <si>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</si>
  <si>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</si>
  <si>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</si>
  <si>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</si>
  <si>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</si>
  <si>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</si>
  <si>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</si>
  <si>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</si>
  <si>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</si>
  <si>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</si>
  <si>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</si>
  <si>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</si>
  <si>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</si>
  <si>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</si>
  <si>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</si>
  <si>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</si>
  <si>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</si>
  <si>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</si>
  <si>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</si>
  <si>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</si>
  <si>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</si>
  <si>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</si>
  <si>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</si>
  <si>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</si>
  <si>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</si>
  <si>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</si>
  <si>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</si>
  <si>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</si>
  <si>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</si>
  <si>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</si>
  <si>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</si>
  <si>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</si>
  <si>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</si>
  <si>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</si>
  <si>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</si>
  <si>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</si>
  <si>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</si>
  <si>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</si>
  <si>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</si>
  <si>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</si>
  <si>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</si>
  <si>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</si>
  <si>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</si>
  <si>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</si>
  <si>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</si>
  <si>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</si>
  <si>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</si>
  <si>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</si>
  <si>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</si>
  <si>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</si>
  <si>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</si>
  <si>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</si>
  <si>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</si>
  <si>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</si>
  <si>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</si>
  <si>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</si>
  <si>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</si>
  <si>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</si>
  <si>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</si>
  <si>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</si>
  <si>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</si>
  <si>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</si>
  <si>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</si>
  <si>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</si>
  <si>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</si>
  <si>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</si>
  <si>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</si>
  <si>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</si>
  <si>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</si>
  <si>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</si>
  <si>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</si>
  <si>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</si>
  <si>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</si>
  <si>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</si>
  <si>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</si>
  <si>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</si>
  <si>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</si>
  <si>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</si>
  <si>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</si>
  <si>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</si>
  <si>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</si>
  <si>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</si>
  <si>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</si>
  <si>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</si>
  <si>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</si>
  <si>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</si>
  <si>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</si>
  <si>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</si>
  <si>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</si>
  <si>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</si>
  <si>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</si>
  <si>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</si>
  <si>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</si>
  <si>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</si>
  <si>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</si>
  <si>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</si>
  <si>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</si>
  <si>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</si>
  <si>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</si>
  <si>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</si>
  <si>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</si>
  <si>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</si>
  <si>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</si>
  <si>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</si>
  <si>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</si>
  <si>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</si>
  <si>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</si>
  <si>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</si>
  <si>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</si>
  <si>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</si>
  <si>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</si>
  <si>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</si>
  <si>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</si>
  <si>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</si>
  <si>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</si>
  <si>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</si>
  <si>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</si>
  <si>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</si>
  <si>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</si>
  <si>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</si>
  <si>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</si>
  <si>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</si>
  <si>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</si>
  <si>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</si>
  <si>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</si>
  <si>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</si>
  <si>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</si>
  <si>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</si>
  <si>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</si>
  <si>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</si>
  <si>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</si>
  <si>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</si>
  <si>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</si>
  <si>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</si>
  <si>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</si>
  <si>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</si>
  <si>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</si>
  <si>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</si>
  <si>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</si>
  <si>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</si>
  <si>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</si>
  <si>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</si>
  <si>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</si>
  <si>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</si>
  <si>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</si>
  <si>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</si>
  <si>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</si>
  <si>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</si>
  <si>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</si>
  <si>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</si>
  <si>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</si>
  <si>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</si>
  <si>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</si>
  <si>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</si>
  <si>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</si>
  <si>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</si>
  <si>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</si>
  <si>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</si>
  <si>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</si>
  <si>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</si>
  <si>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</si>
  <si>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</si>
  <si>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</si>
  <si>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</si>
  <si>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</si>
  <si>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</si>
  <si>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</si>
  <si>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</si>
  <si>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</si>
  <si>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</si>
  <si>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</si>
  <si>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</si>
  <si>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</si>
  <si>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</si>
  <si>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</si>
  <si>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</si>
  <si>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</si>
  <si>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</si>
  <si>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</si>
  <si>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</si>
  <si>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</si>
  <si>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</si>
  <si>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</si>
  <si>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</si>
  <si>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</si>
  <si>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</si>
  <si>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</si>
  <si>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</si>
  <si>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</si>
  <si>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</si>
  <si>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</si>
  <si>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</si>
  <si>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</si>
  <si>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</si>
  <si>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</si>
  <si>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</si>
  <si>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</si>
  <si>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</si>
  <si>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</si>
  <si>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</si>
  <si>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</si>
  <si>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</si>
  <si>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</si>
  <si>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</si>
  <si>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</si>
  <si>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</si>
  <si>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</si>
  <si>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</si>
  <si>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</si>
  <si>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</si>
  <si>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</si>
  <si>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</si>
  <si>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</si>
  <si>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</si>
  <si>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</si>
  <si>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</si>
  <si>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</si>
  <si>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</si>
  <si>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</si>
  <si>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</si>
  <si>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</si>
  <si>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</si>
  <si>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</si>
  <si>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</si>
  <si>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</si>
  <si>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</si>
  <si>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</si>
  <si>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</si>
  <si>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</si>
  <si>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</si>
  <si>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</si>
  <si>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</si>
  <si>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</si>
  <si>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</si>
  <si>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</si>
  <si>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</si>
  <si>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</si>
  <si>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</si>
  <si>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</si>
  <si>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</si>
  <si>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</si>
  <si>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</si>
  <si>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</si>
  <si>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</si>
  <si>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</si>
  <si>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</si>
  <si>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</si>
  <si>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</si>
  <si>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</si>
  <si>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</si>
  <si>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</si>
  <si>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</si>
  <si>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</si>
  <si>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</si>
  <si>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</si>
  <si>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</si>
  <si>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</si>
  <si>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</si>
  <si>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</si>
  <si>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</si>
  <si>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</si>
  <si>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</si>
  <si>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</si>
  <si>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</si>
  <si>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</si>
  <si>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</si>
  <si>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</si>
  <si>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</si>
  <si>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</si>
  <si>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</si>
  <si>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</si>
  <si>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</si>
  <si>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</si>
  <si>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</si>
  <si>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</si>
  <si>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</si>
  <si>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</si>
  <si>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</si>
  <si>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</si>
  <si>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</si>
  <si>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</si>
  <si>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</si>
  <si>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</si>
  <si>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</si>
  <si>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</si>
  <si>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</si>
  <si>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</si>
  <si>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</si>
  <si>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</si>
  <si>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</si>
  <si>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</si>
  <si>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</si>
  <si>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</si>
  <si>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</si>
  <si>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</si>
  <si>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</si>
  <si>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</si>
  <si>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</si>
  <si>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</si>
  <si>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</si>
  <si>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</si>
  <si>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</si>
  <si>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</si>
  <si>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</si>
  <si>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</si>
  <si>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</si>
  <si>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</si>
  <si>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</si>
  <si>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</si>
  <si>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</si>
  <si>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</si>
  <si>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</si>
  <si>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</si>
  <si>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</si>
  <si>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</si>
  <si>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</si>
  <si>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</si>
  <si>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</si>
  <si>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</si>
  <si>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</si>
  <si>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</si>
  <si>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</si>
  <si>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</si>
  <si>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</si>
  <si>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</si>
  <si>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</si>
  <si>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</si>
  <si>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</si>
  <si>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</si>
  <si>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</si>
  <si>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</si>
  <si>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</si>
  <si>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</si>
  <si>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</si>
  <si>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</si>
  <si>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</si>
  <si>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</si>
  <si>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</si>
  <si>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</si>
  <si>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</si>
  <si>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</si>
  <si>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</si>
  <si>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</si>
  <si>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</si>
  <si>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</si>
  <si>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</si>
  <si>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</si>
  <si>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</si>
  <si>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</si>
  <si>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</si>
  <si>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</si>
  <si>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</si>
  <si>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</si>
  <si>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</si>
  <si>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</si>
  <si>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</si>
  <si>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</si>
  <si>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</si>
  <si>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</si>
  <si>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</si>
  <si>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</si>
  <si>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</si>
  <si>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</si>
  <si>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</si>
  <si>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</si>
  <si>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</si>
  <si>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</si>
  <si>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</si>
  <si>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</si>
  <si>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</si>
  <si>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</si>
  <si>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</si>
  <si>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</si>
  <si>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</si>
  <si>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</si>
  <si>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</si>
  <si>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</si>
  <si>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</si>
  <si>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</si>
  <si>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</si>
  <si>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</si>
  <si>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</si>
  <si>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</si>
  <si>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</si>
  <si>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</si>
  <si>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</si>
  <si>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</si>
  <si>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</si>
  <si>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</si>
  <si>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</si>
  <si>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</si>
  <si>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</si>
  <si>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</si>
  <si>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</si>
  <si>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</si>
  <si>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</si>
  <si>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</si>
  <si>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</si>
  <si>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</si>
  <si>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</si>
  <si>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</si>
  <si>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</si>
  <si>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</si>
  <si>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</si>
  <si>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</si>
  <si>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</si>
  <si>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</si>
  <si>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</si>
  <si>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</si>
  <si>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</si>
  <si>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</si>
  <si>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</si>
  <si>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</si>
  <si>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</si>
  <si>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</si>
  <si>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</si>
  <si>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</si>
  <si>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</si>
  <si>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</si>
  <si>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</si>
  <si>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</si>
  <si>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</si>
  <si>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</si>
  <si>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</si>
  <si>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</si>
  <si>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</si>
  <si>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</si>
  <si>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</si>
  <si>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</si>
  <si>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</si>
  <si>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</si>
  <si>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</si>
  <si>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</si>
  <si>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</si>
  <si>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</si>
  <si>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</si>
  <si>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</si>
  <si>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</si>
  <si>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</si>
  <si>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</si>
  <si>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</si>
  <si>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</si>
  <si>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</si>
  <si>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</si>
  <si>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</si>
  <si>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</si>
  <si>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</si>
  <si>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</si>
  <si>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</si>
  <si>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</si>
  <si>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</si>
  <si>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</si>
  <si>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</si>
  <si>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</si>
  <si>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</si>
  <si>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</si>
  <si>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</si>
  <si>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</si>
  <si>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</si>
  <si>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</si>
  <si>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</si>
  <si>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</si>
  <si>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</si>
  <si>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</si>
  <si>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</si>
  <si>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</si>
  <si>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</si>
  <si>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</si>
  <si>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</si>
  <si>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</si>
  <si>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</si>
  <si>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</si>
  <si>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</si>
  <si>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</si>
  <si>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</si>
  <si>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</si>
  <si>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</si>
  <si>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</si>
  <si>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</si>
  <si>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</si>
  <si>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</si>
  <si>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</si>
  <si>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</si>
  <si>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</si>
  <si>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</si>
  <si>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</si>
  <si>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</si>
  <si>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</si>
  <si>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</si>
  <si>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</si>
  <si>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</si>
  <si>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</si>
  <si>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</si>
  <si>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</si>
  <si>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</si>
  <si>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</si>
  <si>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</si>
  <si>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</si>
  <si>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</si>
  <si>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</si>
  <si>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</si>
  <si>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</si>
  <si>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</si>
  <si>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</si>
  <si>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</si>
  <si>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</si>
  <si>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</si>
  <si>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</si>
  <si>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</si>
  <si>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</si>
  <si>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</si>
  <si>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</si>
  <si>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</si>
  <si>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</si>
  <si>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</si>
  <si>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</si>
  <si>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</si>
  <si>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</si>
  <si>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</si>
  <si>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</si>
  <si>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</si>
  <si>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</si>
  <si>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</si>
  <si>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</si>
  <si>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</si>
  <si>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</si>
  <si>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</si>
  <si>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</si>
  <si>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</si>
  <si>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</si>
  <si>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</si>
  <si>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</si>
  <si>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</si>
  <si>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</si>
  <si>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</si>
  <si>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</si>
  <si>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</si>
  <si>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</si>
  <si>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</si>
  <si>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</si>
  <si>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</si>
  <si>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</si>
  <si>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</si>
  <si>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</si>
  <si>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</si>
  <si>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</si>
  <si>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</si>
  <si>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</si>
  <si>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</si>
  <si>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</si>
  <si>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</si>
  <si>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</si>
  <si>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</si>
  <si>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</si>
  <si>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</si>
  <si>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</si>
  <si>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</si>
  <si>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</si>
  <si>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</si>
  <si>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</si>
  <si>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</si>
  <si>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</si>
  <si>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</si>
  <si>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</si>
  <si>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</si>
  <si>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</si>
  <si>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</si>
  <si>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</si>
  <si>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</si>
  <si>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</si>
  <si>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</si>
  <si>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</si>
  <si>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</si>
  <si>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</si>
  <si>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</si>
  <si>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</si>
  <si>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</si>
  <si>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</si>
  <si>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</si>
  <si>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</si>
  <si>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</si>
  <si>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</si>
  <si>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</si>
  <si>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</si>
  <si>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</si>
  <si>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</si>
  <si>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</si>
  <si>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</si>
  <si>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</si>
  <si>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</si>
  <si>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</si>
  <si>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</si>
  <si>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</si>
  <si>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</si>
  <si>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</si>
  <si>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</si>
  <si>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</si>
  <si>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</si>
  <si>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</si>
  <si>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</si>
  <si>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</si>
  <si>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</si>
  <si>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</si>
  <si>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</si>
  <si>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</si>
  <si>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</si>
  <si>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</si>
  <si>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</si>
  <si>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</si>
  <si>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</si>
  <si>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</si>
  <si>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</si>
  <si>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</si>
  <si>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</si>
  <si>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</si>
  <si>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</si>
  <si>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</si>
  <si>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</si>
  <si>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</si>
  <si>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</si>
  <si>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</si>
  <si>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</si>
  <si>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</si>
  <si>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</si>
  <si>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</si>
  <si>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</si>
  <si>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</si>
  <si>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</si>
  <si>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</si>
  <si>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</si>
  <si>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</si>
  <si>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</si>
  <si>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</si>
  <si>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</si>
  <si>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</si>
  <si>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</si>
  <si>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</si>
  <si>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</si>
  <si>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</si>
  <si>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</si>
  <si>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</si>
  <si>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</si>
  <si>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</si>
  <si>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</si>
  <si>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</si>
  <si>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</si>
  <si>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</si>
  <si>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</si>
  <si>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</si>
  <si>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</si>
  <si>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</si>
  <si>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</si>
  <si>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</si>
  <si>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</si>
  <si>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</si>
  <si>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</si>
  <si>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</si>
  <si>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</si>
  <si>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</si>
  <si>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</si>
  <si>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</si>
  <si>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</si>
  <si>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</si>
  <si>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</si>
  <si>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</si>
  <si>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</si>
  <si>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</si>
  <si>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</si>
  <si>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</si>
  <si>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</si>
  <si>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</si>
  <si>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</si>
  <si>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</si>
  <si>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</si>
  <si>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</si>
  <si>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</si>
  <si>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</si>
  <si>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</si>
  <si>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</si>
  <si>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</si>
  <si>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</si>
  <si>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</si>
  <si>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</si>
  <si>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</si>
  <si>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</si>
  <si>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</si>
  <si>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</si>
  <si>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</si>
  <si>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</si>
  <si>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</si>
  <si>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</si>
  <si>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</si>
  <si>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</si>
  <si>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</si>
  <si>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</si>
  <si>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</si>
  <si>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</si>
  <si>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</si>
  <si>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</si>
  <si>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</si>
  <si>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</si>
  <si>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</si>
  <si>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</si>
  <si>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</si>
  <si>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</si>
  <si>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</si>
  <si>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</si>
  <si>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</si>
  <si>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</si>
  <si>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</si>
  <si>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</si>
  <si>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</si>
  <si>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</si>
  <si>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</si>
  <si>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</si>
  <si>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</si>
  <si>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</si>
  <si>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</si>
  <si>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</si>
  <si>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</si>
  <si>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</si>
  <si>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</si>
  <si>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</si>
  <si>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</si>
  <si>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</si>
  <si>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</si>
  <si>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</si>
  <si>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</si>
  <si>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</si>
  <si>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</si>
  <si>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</si>
  <si>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</si>
  <si>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</si>
  <si>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</si>
  <si>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</si>
  <si>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</si>
  <si>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</si>
  <si>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</si>
  <si>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</si>
  <si>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</si>
  <si>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</si>
  <si>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</si>
  <si>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</si>
  <si>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</si>
  <si>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</si>
  <si>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</si>
  <si>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</si>
  <si>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</si>
  <si>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</si>
  <si>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</si>
  <si>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</si>
  <si>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</si>
  <si>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</si>
  <si>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</si>
  <si>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</si>
  <si>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</si>
  <si>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</si>
  <si>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</si>
  <si>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</si>
  <si>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</si>
  <si>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</si>
  <si>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</si>
  <si>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</si>
  <si>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</si>
  <si>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</si>
  <si>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</si>
  <si>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</si>
  <si>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</si>
  <si>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</si>
  <si>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</si>
  <si>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</si>
  <si>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</si>
  <si>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</si>
  <si>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</si>
  <si>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</si>
  <si>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</si>
  <si>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</si>
  <si>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</si>
  <si>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</si>
  <si>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</si>
  <si>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</si>
  <si>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</si>
  <si>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</si>
  <si>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</si>
  <si>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</si>
  <si>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</si>
  <si>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</si>
  <si>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</si>
  <si>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</si>
  <si>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</si>
  <si>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</si>
  <si>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</si>
  <si>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</si>
  <si>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</si>
  <si>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</si>
  <si>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</si>
  <si>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</si>
  <si>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</si>
  <si>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</si>
  <si>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</si>
  <si>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</si>
  <si>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</si>
  <si>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</si>
  <si>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</si>
  <si>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</si>
  <si>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</si>
  <si>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</si>
  <si>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</si>
  <si>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</si>
  <si>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</si>
  <si>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</si>
  <si>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</si>
  <si>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</si>
  <si>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</si>
  <si>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</si>
  <si>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</si>
  <si>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</si>
  <si>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</si>
  <si>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</si>
  <si>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</si>
  <si>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</si>
  <si>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</si>
  <si>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</si>
  <si>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</si>
  <si>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</si>
  <si>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</si>
  <si>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</si>
  <si>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</si>
  <si>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</si>
  <si>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</si>
  <si>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</si>
  <si>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</si>
  <si>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</si>
  <si>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</si>
  <si>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</si>
  <si>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</si>
  <si>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</si>
  <si>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</si>
  <si>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</si>
  <si>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</si>
  <si>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</si>
  <si>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</si>
  <si>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</si>
  <si>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</si>
  <si>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</si>
  <si>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</si>
  <si>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</si>
  <si>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</si>
  <si>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</si>
  <si>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</si>
  <si>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</si>
  <si>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</si>
  <si>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</si>
  <si>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</si>
  <si>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</si>
  <si>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</si>
  <si>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</si>
  <si>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</si>
  <si>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</si>
  <si>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</si>
  <si>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</si>
  <si>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</si>
  <si>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</si>
  <si>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</si>
  <si>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</si>
  <si>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</si>
  <si>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</si>
  <si>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</si>
  <si>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</si>
  <si>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</si>
  <si>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</si>
  <si>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</si>
  <si>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</si>
  <si>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</si>
  <si>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</si>
  <si>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</si>
  <si>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</si>
  <si>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</si>
  <si>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</si>
  <si>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</si>
  <si>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</si>
  <si>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</si>
  <si>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</si>
  <si>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</si>
  <si>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</si>
  <si>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</si>
  <si>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</si>
  <si>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</si>
  <si>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</si>
  <si>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</si>
  <si>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</si>
  <si>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</si>
  <si>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</si>
  <si>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</si>
  <si>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</si>
  <si>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</si>
  <si>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</si>
  <si>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</si>
  <si>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</si>
  <si>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</si>
  <si>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</si>
  <si>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</si>
  <si>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</si>
  <si>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</si>
  <si>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</si>
  <si>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</si>
  <si>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</si>
  <si>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</si>
  <si>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</si>
  <si>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</si>
  <si>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</si>
  <si>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</si>
  <si>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</si>
  <si>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</si>
  <si>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</si>
  <si>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</si>
  <si>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</si>
  <si>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</si>
  <si>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</si>
  <si>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</si>
  <si>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</si>
  <si>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</si>
  <si>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</si>
  <si>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</si>
  <si>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</si>
  <si>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</si>
  <si>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</si>
  <si>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</si>
  <si>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</si>
  <si>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</si>
  <si>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</si>
  <si>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</si>
  <si>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</si>
  <si>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</si>
  <si>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</si>
  <si>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</si>
  <si>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</si>
  <si>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</si>
  <si>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</si>
  <si>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</si>
  <si>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</si>
  <si>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</si>
  <si>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</si>
  <si>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</si>
  <si>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</si>
  <si>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</si>
  <si>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</si>
  <si>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</si>
  <si>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</si>
  <si>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</si>
  <si>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</si>
  <si>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</si>
  <si>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</si>
  <si>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</si>
  <si>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</si>
  <si>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</si>
  <si>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</si>
  <si>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</si>
  <si>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</si>
  <si>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</si>
  <si>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</si>
  <si>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</si>
  <si>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</si>
  <si>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</si>
  <si>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</si>
  <si>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</si>
  <si>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</si>
  <si>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</si>
  <si>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</si>
  <si>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</si>
  <si>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</si>
  <si>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</si>
  <si>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</si>
  <si>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</si>
  <si>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</si>
  <si>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</si>
  <si>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</si>
  <si>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</si>
  <si>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</si>
  <si>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</si>
  <si>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</si>
  <si>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</si>
  <si>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</si>
  <si>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</si>
  <si>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</si>
  <si>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</si>
  <si>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</si>
  <si>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</si>
  <si>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</si>
  <si>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</si>
  <si>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</si>
  <si>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</si>
  <si>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</si>
  <si>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</si>
  <si>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</si>
  <si>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</si>
  <si>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</si>
  <si>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</si>
  <si>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</si>
  <si>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</si>
  <si>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</si>
  <si>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</si>
  <si>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</si>
  <si>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</si>
  <si>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</si>
  <si>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</si>
  <si>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</si>
  <si>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</si>
  <si>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</si>
  <si>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</si>
  <si>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</si>
  <si>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</si>
  <si>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</si>
  <si>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</si>
  <si>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</si>
  <si>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</si>
  <si>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</si>
  <si>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</si>
  <si>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</si>
  <si>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</si>
  <si>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</si>
  <si>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</si>
  <si>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</si>
  <si>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</si>
  <si>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</si>
  <si>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</si>
  <si>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</si>
  <si>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</si>
  <si>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</si>
  <si>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</si>
  <si>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</si>
  <si>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</si>
  <si>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</si>
  <si>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</si>
  <si>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</si>
  <si>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</si>
  <si>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</si>
  <si>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</si>
  <si>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</si>
  <si>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</si>
  <si>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</si>
  <si>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</si>
  <si>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</si>
  <si>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</si>
  <si>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</si>
  <si>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</si>
  <si>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</si>
  <si>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</si>
  <si>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</si>
  <si>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</si>
  <si>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</si>
  <si>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</si>
  <si>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</si>
  <si>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</si>
  <si>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</si>
  <si>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</si>
  <si>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</si>
  <si>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</si>
  <si>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</si>
  <si>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</si>
  <si>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</si>
  <si>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</si>
  <si>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</si>
  <si>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</si>
  <si>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</si>
  <si>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</si>
  <si>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</si>
  <si>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</si>
  <si>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</si>
  <si>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</si>
  <si>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</si>
  <si>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</si>
  <si>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</si>
  <si>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</si>
  <si>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</si>
  <si>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</si>
  <si>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</si>
  <si>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</si>
  <si>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</si>
  <si>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</si>
  <si>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</si>
  <si>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</si>
  <si>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</si>
  <si>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</si>
  <si>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</si>
  <si>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</si>
  <si>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</si>
  <si>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</si>
  <si>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</si>
  <si>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</si>
  <si>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</si>
  <si>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</si>
  <si>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</si>
  <si>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</si>
  <si>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</si>
  <si>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</si>
  <si>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</si>
  <si>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</si>
  <si>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</si>
  <si>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</si>
  <si>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</si>
  <si>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</si>
  <si>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</si>
  <si>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</si>
  <si>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</si>
  <si>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</si>
  <si>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</si>
  <si>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</si>
  <si>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</si>
  <si>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</si>
  <si>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</si>
  <si>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</si>
  <si>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</si>
  <si>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</si>
  <si>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</si>
  <si>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</si>
  <si>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</si>
  <si>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</si>
  <si>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</si>
  <si>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</si>
  <si>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</si>
  <si>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</si>
  <si>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</si>
  <si>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</si>
  <si>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</si>
  <si>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</si>
  <si>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</si>
  <si>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</si>
  <si>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</si>
  <si>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</si>
  <si>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</si>
  <si>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</si>
  <si>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</si>
  <si>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</si>
  <si>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</si>
  <si>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</si>
  <si>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</si>
  <si>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</si>
  <si>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</si>
  <si>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</si>
  <si>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</si>
  <si>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</si>
  <si>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</si>
  <si>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</si>
  <si>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</si>
  <si>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</si>
  <si>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</si>
  <si>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</si>
  <si>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</si>
  <si>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</si>
  <si>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</si>
  <si>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</si>
  <si>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</si>
  <si>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</si>
  <si>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</si>
  <si>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</si>
  <si>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</si>
  <si>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</si>
  <si>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</si>
  <si>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</si>
  <si>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</si>
  <si>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</si>
  <si>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</si>
  <si>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</si>
  <si>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</si>
  <si>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</si>
  <si>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</si>
  <si>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</si>
  <si>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</si>
  <si>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</si>
  <si>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</si>
  <si>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</si>
  <si>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</si>
  <si>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</si>
  <si>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</si>
  <si>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</si>
  <si>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</si>
  <si>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</si>
  <si>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</si>
  <si>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</si>
  <si>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</si>
  <si>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</si>
  <si>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</si>
  <si>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</si>
  <si>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</si>
  <si>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</si>
  <si>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</si>
  <si>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</si>
  <si>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</si>
  <si>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</si>
  <si>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</si>
  <si>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</si>
  <si>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</si>
  <si>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</si>
  <si>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</si>
  <si>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</si>
  <si>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</si>
  <si>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</si>
  <si>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</si>
  <si>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</si>
  <si>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</si>
  <si>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</si>
  <si>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</si>
  <si>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</si>
  <si>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</si>
  <si>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</si>
  <si>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</si>
  <si>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</si>
  <si>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</si>
  <si>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</si>
  <si>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</si>
  <si>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</si>
  <si>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</si>
  <si>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</si>
  <si>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</si>
  <si>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</si>
  <si>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</si>
  <si>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</si>
  <si>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</si>
  <si>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</si>
  <si>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</si>
  <si>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</si>
  <si>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</si>
  <si>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</si>
  <si>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</si>
  <si>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</si>
  <si>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</si>
  <si>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</si>
  <si>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</si>
  <si>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</si>
  <si>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</si>
  <si>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</si>
  <si>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</si>
  <si>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</si>
  <si>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</si>
  <si>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</si>
  <si>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</si>
  <si>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</si>
  <si>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</si>
  <si>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</si>
  <si>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</si>
  <si>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</si>
  <si>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</si>
  <si>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</si>
  <si>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</si>
  <si>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</si>
  <si>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</si>
  <si>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</si>
  <si>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</si>
  <si>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</si>
  <si>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</si>
  <si>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</si>
  <si>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</si>
  <si>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</si>
  <si>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</si>
  <si>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</si>
  <si>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</si>
  <si>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</si>
  <si>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</si>
  <si>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</si>
  <si>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</si>
  <si>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</si>
  <si>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</si>
  <si>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</si>
  <si>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</si>
  <si>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</si>
  <si>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</si>
  <si>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</si>
  <si>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</si>
  <si>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</si>
  <si>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</si>
  <si>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</si>
  <si>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</si>
  <si>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</si>
  <si>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</si>
  <si>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</si>
  <si>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</si>
  <si>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</si>
  <si>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</si>
  <si>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</si>
  <si>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</si>
  <si>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</si>
  <si>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</si>
  <si>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</si>
  <si>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</si>
  <si>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</si>
  <si>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</si>
  <si>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</si>
  <si>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</si>
  <si>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</si>
  <si>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</si>
  <si>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</si>
  <si>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</si>
  <si>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</si>
  <si>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</si>
  <si>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</si>
  <si>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</si>
  <si>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</si>
  <si>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</si>
  <si>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</si>
  <si>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</si>
  <si>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</si>
  <si>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</si>
  <si>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</si>
  <si>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</si>
  <si>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</si>
  <si>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</si>
  <si>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</si>
  <si>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</si>
  <si>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</si>
  <si>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</si>
  <si>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</si>
  <si>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</si>
  <si>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</si>
  <si>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</si>
  <si>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</si>
  <si>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</si>
  <si>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</si>
  <si>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</si>
  <si>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</si>
  <si>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</si>
  <si>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</si>
  <si>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</si>
  <si>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</si>
  <si>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</si>
  <si>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</si>
  <si>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</si>
  <si>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</si>
  <si>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</si>
  <si>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</si>
  <si>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</si>
  <si>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</si>
  <si>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</si>
  <si>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</si>
  <si>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</si>
  <si>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</si>
  <si>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</si>
  <si>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</si>
  <si>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</si>
  <si>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</si>
  <si>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</si>
  <si>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</si>
  <si>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</si>
  <si>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</si>
  <si>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</si>
  <si>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</si>
  <si>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</si>
  <si>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</si>
  <si>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</si>
  <si>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</si>
  <si>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</si>
  <si>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</si>
  <si>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</si>
  <si>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</si>
  <si>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</si>
  <si>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</si>
  <si>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</si>
  <si>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</si>
  <si>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</si>
  <si>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</si>
  <si>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</si>
  <si>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</si>
  <si>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</si>
  <si>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</si>
  <si>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</si>
  <si>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</si>
  <si>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</si>
  <si>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</si>
  <si>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</si>
  <si>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</si>
  <si>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</si>
  <si>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</si>
  <si>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</si>
  <si>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</si>
  <si>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</si>
  <si>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</si>
  <si>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</si>
  <si>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</si>
  <si>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</si>
  <si>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</si>
  <si>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</si>
  <si>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</si>
  <si>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</si>
  <si>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</si>
  <si>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</si>
  <si>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</si>
  <si>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</si>
  <si>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</si>
  <si>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</si>
  <si>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</si>
  <si>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</si>
  <si>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</si>
  <si>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</si>
  <si>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</si>
  <si>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</si>
  <si>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</si>
  <si>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</si>
  <si>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</si>
  <si>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</si>
  <si>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</si>
  <si>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</si>
  <si>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</si>
  <si>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</si>
  <si>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</si>
  <si>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</si>
  <si>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</si>
  <si>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</si>
  <si>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</si>
  <si>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</si>
  <si>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</si>
  <si>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</si>
  <si>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</si>
  <si>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</si>
  <si>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</si>
  <si>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</si>
  <si>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</si>
  <si>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</si>
  <si>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</si>
  <si>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</si>
  <si>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</si>
  <si>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</si>
  <si>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</si>
  <si>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</si>
  <si>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</si>
  <si>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</si>
  <si>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</si>
  <si>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</si>
  <si>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</si>
  <si>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</si>
  <si>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</si>
  <si>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</si>
  <si>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</si>
  <si>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</si>
  <si>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</si>
  <si>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</si>
  <si>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</si>
  <si>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</si>
  <si>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</si>
  <si>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</si>
  <si>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</si>
  <si>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</si>
  <si>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</si>
  <si>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</si>
  <si>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</si>
  <si>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</si>
  <si>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</si>
  <si>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</si>
  <si>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</si>
  <si>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</si>
  <si>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</si>
  <si>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</si>
  <si>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</si>
  <si>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</si>
  <si>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</si>
  <si>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</si>
  <si>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</si>
  <si>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</si>
  <si>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</si>
  <si>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</si>
  <si>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</si>
  <si>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</si>
  <si>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</si>
  <si>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</si>
  <si>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</si>
  <si>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</si>
  <si>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</si>
  <si>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</si>
  <si>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</si>
  <si>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</si>
  <si>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</si>
  <si>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</si>
  <si>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</si>
  <si>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</si>
  <si>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</si>
  <si>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</si>
  <si>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</si>
  <si>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</si>
  <si>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</si>
  <si>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</si>
  <si>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</si>
  <si>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</si>
  <si>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</si>
  <si>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</si>
  <si>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</si>
  <si>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</si>
  <si>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</si>
  <si>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</si>
  <si>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</si>
  <si>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</si>
  <si>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</si>
  <si>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</si>
  <si>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</si>
  <si>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</si>
  <si>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</si>
  <si>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</si>
  <si>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</si>
  <si>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</si>
  <si>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</si>
  <si>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</si>
  <si>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</si>
  <si>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</si>
  <si>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</si>
  <si>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</si>
  <si>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</si>
  <si>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</si>
  <si>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</si>
  <si>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</si>
  <si>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</si>
  <si>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</si>
  <si>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</si>
  <si>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</si>
  <si>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</si>
  <si>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</si>
  <si>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</si>
  <si>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</si>
  <si>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</si>
  <si>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</si>
  <si>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</si>
  <si>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</si>
  <si>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</si>
  <si>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</si>
  <si>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</si>
  <si>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</si>
  <si>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</si>
  <si>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</si>
  <si>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</si>
  <si>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</si>
  <si>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</si>
  <si>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</si>
  <si>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</si>
  <si>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</si>
  <si>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</si>
  <si>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</si>
  <si>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</si>
  <si>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</si>
  <si>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</si>
  <si>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</si>
  <si>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</si>
  <si>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</si>
  <si>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</si>
  <si>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</si>
  <si>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</si>
  <si>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</si>
  <si>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</si>
  <si>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</si>
  <si>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</si>
  <si>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</si>
  <si>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</si>
  <si>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</si>
  <si>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</si>
  <si>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</si>
  <si>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</si>
  <si>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</si>
  <si>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</si>
  <si>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</si>
  <si>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</si>
  <si>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</si>
  <si>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</si>
  <si>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</si>
  <si>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</si>
  <si>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</si>
  <si>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</si>
  <si>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</si>
  <si>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</si>
  <si>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</si>
  <si>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</si>
  <si>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</si>
  <si>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</si>
  <si>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</si>
  <si>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</si>
  <si>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</si>
  <si>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</si>
  <si>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</si>
  <si>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</si>
  <si>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</si>
  <si>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</si>
  <si>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</si>
  <si>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</si>
  <si>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</si>
  <si>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</si>
  <si>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</si>
  <si>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</si>
  <si>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</si>
  <si>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</si>
  <si>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</si>
  <si>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</si>
  <si>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</si>
  <si>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</si>
  <si>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</si>
  <si>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</si>
  <si>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</si>
  <si>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</si>
  <si>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</si>
  <si>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</si>
  <si>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</si>
  <si>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</si>
  <si>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</si>
  <si>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</si>
  <si>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</si>
  <si>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</si>
  <si>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</si>
  <si>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</si>
  <si>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</si>
  <si>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</si>
  <si>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</si>
  <si>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</si>
  <si>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</si>
  <si>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</si>
  <si>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</si>
  <si>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</si>
  <si>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</si>
  <si>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</si>
  <si>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</si>
  <si>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</si>
  <si>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</si>
  <si>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</si>
  <si>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</si>
  <si>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</si>
  <si>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</si>
  <si>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</si>
  <si>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</si>
  <si>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</si>
  <si>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</si>
  <si>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</si>
  <si>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</si>
  <si>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</si>
  <si>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</si>
  <si>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</si>
  <si>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</si>
  <si>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</si>
  <si>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</si>
  <si>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</si>
  <si>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</si>
  <si>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</si>
  <si>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</si>
  <si>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</si>
  <si>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</si>
  <si>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</si>
  <si>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</si>
  <si>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</si>
  <si>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</si>
  <si>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</si>
  <si>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</si>
  <si>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</si>
  <si>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</si>
  <si>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</si>
  <si>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</si>
  <si>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</si>
  <si>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</si>
  <si>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</si>
  <si>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</si>
  <si>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</si>
  <si>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</si>
  <si>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</si>
  <si>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</si>
  <si>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</si>
  <si>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</si>
  <si>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</si>
  <si>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</si>
  <si>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</si>
  <si>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</si>
  <si>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</si>
  <si>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</si>
  <si>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</si>
  <si>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</si>
  <si>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</si>
  <si>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</si>
  <si>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</si>
  <si>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</si>
  <si>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</si>
  <si>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</si>
  <si>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</si>
  <si>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</si>
  <si>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</si>
  <si>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</si>
  <si>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</si>
  <si>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</si>
  <si>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</si>
  <si>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</si>
  <si>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</si>
  <si>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</si>
  <si>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</si>
  <si>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</si>
  <si>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</si>
  <si>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</si>
  <si>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</si>
  <si>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</si>
  <si>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</si>
  <si>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</si>
  <si>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</si>
  <si>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</si>
  <si>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</si>
  <si>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</si>
  <si>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</si>
  <si>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</si>
  <si>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</si>
  <si>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</si>
  <si>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</si>
  <si>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</si>
  <si>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</si>
  <si>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</si>
  <si>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</si>
  <si>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</si>
  <si>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</si>
  <si>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</si>
  <si>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</si>
  <si>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</si>
  <si>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</si>
  <si>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</si>
  <si>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</si>
  <si>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</si>
  <si>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</si>
  <si>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</si>
  <si>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</si>
  <si>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</si>
  <si>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</si>
  <si>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</si>
  <si>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</si>
  <si>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</si>
  <si>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</si>
  <si>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</si>
  <si>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</si>
  <si>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</si>
  <si>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</si>
  <si>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</si>
  <si>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</si>
  <si>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</si>
  <si>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</si>
  <si>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</si>
  <si>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</si>
  <si>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</si>
  <si>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</si>
  <si>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</si>
  <si>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</si>
  <si>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</si>
  <si>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</si>
  <si>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</si>
  <si>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</si>
  <si>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</si>
  <si>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</si>
  <si>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</si>
  <si>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</si>
  <si>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</si>
  <si>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</si>
  <si>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</si>
  <si>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</si>
  <si>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</si>
  <si>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</si>
  <si>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</si>
  <si>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</si>
  <si>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</si>
  <si>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</si>
  <si>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</si>
  <si>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</si>
  <si>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</si>
  <si>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</si>
  <si>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</si>
  <si>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</si>
  <si>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</si>
  <si>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</si>
  <si>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</si>
  <si>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</si>
  <si>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</si>
  <si>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</si>
  <si>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</si>
  <si>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</si>
  <si>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</si>
  <si>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</si>
  <si>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</si>
  <si>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</si>
  <si>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</si>
  <si>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</si>
  <si>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</si>
  <si>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</si>
  <si>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</si>
  <si>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</si>
  <si>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</si>
  <si>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</si>
  <si>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</si>
  <si>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</si>
  <si>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</si>
  <si>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</si>
  <si>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</si>
  <si>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</si>
  <si>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</si>
  <si>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</si>
  <si>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</si>
  <si>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</si>
  <si>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</si>
  <si>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</si>
  <si>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</si>
  <si>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</si>
  <si>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</si>
  <si>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</si>
  <si>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</si>
  <si>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</si>
  <si>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</si>
  <si>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</si>
  <si>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</si>
  <si>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</si>
  <si>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</si>
  <si>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</si>
  <si>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</si>
  <si>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</si>
  <si>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</si>
  <si>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</si>
  <si>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</si>
  <si>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</si>
  <si>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</si>
  <si>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</si>
  <si>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</si>
  <si>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</si>
  <si>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</si>
  <si>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</si>
  <si>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</si>
  <si>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</si>
  <si>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</si>
  <si>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</si>
  <si>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</si>
  <si>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</si>
  <si>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</si>
  <si>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</si>
  <si>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</si>
  <si>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</si>
  <si>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</si>
  <si>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</si>
  <si>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</si>
  <si>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</si>
  <si>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</si>
  <si>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</si>
  <si>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</si>
  <si>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</si>
  <si>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</si>
  <si>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</si>
  <si>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</si>
  <si>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</si>
  <si>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</si>
  <si>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</si>
  <si>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</si>
  <si>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</si>
  <si>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</si>
  <si>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</si>
  <si>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</si>
  <si>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</si>
  <si>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</si>
  <si>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</si>
  <si>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</si>
  <si>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</si>
  <si>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</si>
  <si>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</si>
  <si>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</si>
  <si>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</si>
  <si>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</si>
  <si>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</si>
  <si>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</si>
  <si>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</si>
  <si>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</si>
  <si>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</si>
  <si>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</si>
  <si>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</si>
  <si>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</si>
  <si>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</si>
  <si>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</si>
  <si>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</si>
  <si>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</si>
  <si>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</si>
  <si>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</si>
  <si>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</si>
  <si>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</si>
  <si>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</si>
  <si>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</si>
  <si>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</si>
  <si>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</si>
  <si>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</si>
  <si>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</si>
  <si>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</si>
  <si>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</si>
  <si>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</si>
  <si>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</si>
  <si>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</si>
  <si>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</si>
  <si>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</si>
  <si>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</si>
  <si>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</si>
  <si>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</si>
  <si>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</si>
  <si>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</si>
  <si>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</si>
  <si>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</si>
  <si>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</si>
  <si>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</si>
  <si>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</si>
  <si>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</si>
  <si>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</si>
  <si>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</si>
  <si>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</si>
  <si>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</si>
  <si>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</si>
  <si>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</si>
  <si>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</si>
  <si>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</si>
  <si>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</si>
  <si>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</si>
  <si>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</si>
  <si>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</si>
  <si>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</si>
  <si>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</si>
  <si>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</si>
  <si>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</si>
  <si>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</si>
  <si>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</si>
  <si>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</si>
  <si>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</si>
  <si>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</si>
  <si>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</si>
  <si>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</si>
  <si>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</si>
  <si>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</si>
  <si>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</si>
  <si>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</si>
  <si>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</si>
  <si>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</si>
  <si>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</si>
  <si>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</si>
  <si>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</si>
  <si>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</si>
  <si>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</si>
  <si>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</si>
  <si>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</si>
  <si>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</si>
  <si>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</si>
  <si>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</si>
  <si>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</si>
  <si>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</si>
  <si>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</si>
  <si>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</si>
  <si>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</si>
  <si>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</si>
  <si>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</si>
  <si>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</si>
  <si>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</si>
  <si>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</si>
  <si>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</si>
  <si>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</si>
  <si>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</si>
  <si>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</si>
  <si>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</si>
  <si>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</si>
  <si>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</si>
  <si>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</si>
  <si>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</si>
  <si>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</si>
  <si>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</si>
  <si>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</si>
  <si>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</si>
  <si>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</si>
  <si>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</si>
  <si>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</si>
  <si>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</si>
  <si>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</si>
  <si>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</si>
  <si>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</si>
  <si>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</si>
  <si>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</si>
  <si>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</si>
  <si>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</si>
  <si>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</si>
  <si>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</si>
  <si>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</si>
  <si>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</si>
  <si>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</si>
  <si>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</si>
  <si>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</si>
  <si>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</si>
  <si>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</si>
  <si>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</si>
  <si>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</si>
  <si>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</si>
  <si>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</si>
  <si>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</si>
  <si>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</si>
  <si>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</si>
  <si>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</si>
  <si>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</si>
  <si>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</si>
  <si>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</si>
  <si>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</si>
  <si>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</si>
  <si>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</si>
  <si>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</si>
  <si>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</si>
  <si>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</si>
  <si>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</si>
  <si>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</si>
  <si>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</si>
  <si>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</si>
  <si>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</si>
  <si>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</si>
  <si>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</si>
  <si>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</si>
  <si>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</si>
  <si>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</si>
  <si>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</si>
  <si>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</si>
  <si>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</si>
  <si>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</si>
  <si>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</si>
  <si>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</si>
  <si>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</si>
  <si>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</si>
  <si>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</si>
  <si>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</si>
  <si>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</si>
  <si>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</si>
  <si>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</si>
  <si>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</si>
  <si>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</si>
  <si>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</si>
  <si>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</si>
  <si>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</si>
  <si>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</si>
  <si>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</si>
  <si>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</si>
  <si>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</si>
  <si>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</si>
  <si>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</si>
  <si>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</si>
  <si>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</si>
  <si>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</si>
  <si>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</si>
  <si>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</si>
  <si>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</si>
  <si>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</si>
  <si>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</si>
  <si>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</si>
  <si>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</si>
  <si>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</si>
  <si>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</si>
  <si>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</si>
  <si>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</si>
  <si>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</si>
  <si>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</si>
  <si>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</si>
  <si>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</si>
  <si>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</si>
  <si>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</si>
  <si>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</si>
  <si>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</si>
  <si>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</si>
  <si>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</si>
  <si>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</si>
  <si>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</si>
  <si>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</si>
  <si>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</si>
  <si>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</si>
  <si>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</si>
  <si>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</si>
  <si>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</si>
  <si>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</si>
  <si>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</si>
  <si>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</si>
  <si>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</si>
  <si>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</si>
  <si>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</si>
  <si>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</si>
  <si>
    <t>Pyramid Healthcare, Inc.</t>
  </si>
  <si>
    <t>Establish a psychiatric hospital with 40 beds</t>
  </si>
  <si>
    <t>Introduce psychiatric services with up to 20 beds at Chesapeake Regional Medical Center</t>
  </si>
  <si>
    <t>Columbia Alleghany Regional Hospital, Incorporated d/b/a LewisGale Hospital Alleghany</t>
  </si>
  <si>
    <t>Expand inpatient psychiatric services by converting 14 medical/surgical beds to inpatient psychiatric beds</t>
  </si>
  <si>
    <t>Establish an intermediate care facility with 100 beds for the medical treatment and rehabilitation of individuals with substance abuse in Spotsylvania County</t>
  </si>
  <si>
    <t>Establish an intermediate care facility with 100 beds for the medical treatment and rehabilitation of individuals with substance abuse in Stafford County</t>
  </si>
  <si>
    <t>Establish an intermediate care facility with 100 beds for the medical treatment and rehabilitation of individuals with substance abuse in Fredericksburg</t>
  </si>
  <si>
    <t>Expand existing inpatient psychiatric services by converting up to 16 general acute medical/surgical beds to inpatient psychiatric beds</t>
  </si>
  <si>
    <t>HCA Health Services of Virginia, Inc. d/b/a Retreat Doctors' Hospital</t>
  </si>
  <si>
    <t>Add 24 inpatient psychiatric beds by transferring 24 psychiatric beds from Parham Doctors' Hospital and converting 24 medical/surgical beds at Retreat Doctors' Hospital to psychiatric beds</t>
  </si>
  <si>
    <t>Replace one mobil MRI scanner with a fixed site MRI scanner at Riverside Diagnostic Center -- Hampton</t>
  </si>
  <si>
    <t>Add non-cardiac nuclear medicine services</t>
  </si>
  <si>
    <t>Add one CT scanner</t>
  </si>
  <si>
    <t>Add one MRI scanner and one CT Scanner</t>
  </si>
  <si>
    <t>Tidewater Orthopaedic Associates, Inc.</t>
  </si>
  <si>
    <t>Add one fixed MRI scanner and one fixed CT scanner</t>
  </si>
  <si>
    <t>Relocate one CT Scanner within PD 8</t>
  </si>
  <si>
    <t>CBF MSO, LLC</t>
  </si>
  <si>
    <t>Establish a specialized center for CT imaging with one CT scanner limited to scans of the sinus cavity and temporal bone</t>
  </si>
  <si>
    <t>Establish a specialized center for MRI and CT services with one fixed CT scanner and one fixed MRI scanner</t>
  </si>
  <si>
    <t>2.4% indigent / primary care, 2101 value</t>
  </si>
  <si>
    <t>4.3% indigent / primary care, 2101 value</t>
  </si>
  <si>
    <t>4.5% indigent / primary care, 2101 value</t>
  </si>
  <si>
    <t>Culpeper Memorial Hospital, Incorporated d/b/a Novant Health UVA Health System Culpeper Medical Center</t>
  </si>
  <si>
    <t>Establish a mobile PET/CT site</t>
  </si>
  <si>
    <t>Establish fixed PET/CT services</t>
  </si>
  <si>
    <t>Add one fixed PET/CT scanner</t>
  </si>
  <si>
    <t>Establish a specialized center with one MRI scanner and one CT Scanner</t>
  </si>
  <si>
    <t>Add one MRI scanner at Chippenham Hospital</t>
  </si>
  <si>
    <t>Add one fixed PET/CT scanner at Johnston-Willis Hospital</t>
  </si>
  <si>
    <t xml:space="preserve">Establish a specialized center for imaging with one CT scanner </t>
  </si>
  <si>
    <t>Establish an outpatient surgical hospital with two operating rooms</t>
  </si>
  <si>
    <t>3.1% indigent / primary care, 2101 value</t>
  </si>
  <si>
    <t>3.7% indigent / primary care, 2101 value</t>
  </si>
  <si>
    <t>Virginia Dermatology and Skin Surgery Center</t>
  </si>
  <si>
    <t>Establish an outpatient surgical hospital with one operating room</t>
  </si>
  <si>
    <t>Delayed by the applicant</t>
  </si>
  <si>
    <t>5.1% indigent / primary care, 2101 value</t>
  </si>
  <si>
    <t>Bon Secours DePaul Medical Center, LLC &amp; Hampton Roads Radiation Oncology Center, LLC</t>
  </si>
  <si>
    <t>Establish a specialized center for the provision of radiation therapy services including two linear accelerators, with one used in the provision of stereotactic
radiosurgery services and stereotactic body radiotherapy services, one CT scanner dedicated to treatment simulation modeling, brachytherapy services as well as mobile PET/CT services</t>
  </si>
  <si>
    <t>Add 84 inpatient beds at University Hospital</t>
  </si>
  <si>
    <t>Bon Secours Maryview Hospital LLC, d/b/a Bon Secours Maryview Medical Center and Bon Secours-DePaul Medical Center LLC</t>
  </si>
  <si>
    <t>Introduce obstetrical services at Harbor View Hospital with up to 12 beds, general and intermediate level neonatal
services, intensive care services with up to 8 beds, and expand medical/surgical bed capacity by up to 16 medical/surgical beds. All beds to be relocated from Depaul Medical Center</t>
  </si>
  <si>
    <t>Add one general purpose operating room at Peninsula Surgery Center</t>
  </si>
  <si>
    <t>Colon &amp; Rectal Specialists, Ltd</t>
  </si>
  <si>
    <t>Establish an outpatient surgical hospital with two special purpose operating rooms for performing minor anorectal procedures and colonoscopies</t>
  </si>
  <si>
    <t>Children’s Hospital of The King’s Daughters</t>
  </si>
  <si>
    <t>Add two general purpose operating rooms at VCU Medical Center</t>
  </si>
  <si>
    <t>Introduction of lung transplant serices</t>
  </si>
  <si>
    <t>Annandale VA Opco, LLC</t>
  </si>
  <si>
    <t>Relocate 48 nursing home beds to Leewood Healthcare Center</t>
  </si>
  <si>
    <t>Relocate existing CT service within PD 15</t>
  </si>
  <si>
    <t>Add one CT scanner at Carilion Roanoke Community Hospital</t>
  </si>
  <si>
    <t>Mary Immaculate Hospital, LLC</t>
  </si>
  <si>
    <t>Add a second CT scanner at Mary Immaculate Hospital</t>
  </si>
  <si>
    <t>UVA Imaging, LLC</t>
  </si>
  <si>
    <t>Establish a specialized center for CT and MRI services at the UVA Orthopedic Center at Ivy Mountain, Charlottesville, Virginia, PD 10 via relocation and replacement of an existing
MRI currently located at Fontaine Research Park and the addition of one MRI and one CT to the PD 10 inventory</t>
  </si>
  <si>
    <t>Inova Reston MRI Center, LLC, d/b/a Inova PET/CT Imaging Center</t>
  </si>
  <si>
    <t>Establish a specialized center for PET-CT services with one (1) PET-CT unit at the Inova Center for Personalized Health on the Inova Fairfax Hospital campus within Planning District 8 through the relocation and replacement of the one (1) PET-CT unit currently located at 8503 Arlington Blvd, Fairfax</t>
  </si>
  <si>
    <t>First Meridian Medical, LLC t/a MRI &amp; CT Diagnostics</t>
  </si>
  <si>
    <t>Introduce CT Services With One Cone Beam CT Unit</t>
  </si>
  <si>
    <t>Relocate Mary Immaculate Ambulatory Surgery Center within PD 21</t>
  </si>
  <si>
    <t>Convert a mobile PET to a fixed PET/CT</t>
  </si>
  <si>
    <t>Establish a specialized center for MRI imaging with one MRI scanner through the relocation and replacement of existing MRI equipment</t>
  </si>
  <si>
    <t>Establish a specialized center for CT and MRI imaging with one CT scanner and one MRI scanner through the relocation and replacement of existing CT and MRI equipment</t>
  </si>
  <si>
    <t>Add up to 12 additional inpatient medical rehabilitation beds</t>
  </si>
  <si>
    <t>0.6% indigent / primary care, 2101 value</t>
  </si>
  <si>
    <t>Add one PET/CT scanner for the provision of cardiac imaging at Centra Lynchburg General Hospital</t>
  </si>
  <si>
    <t>Broad/64 Imaging, LLC and Bon Secours-Virginia HealthSource, Inc.</t>
  </si>
  <si>
    <t>Introduce CT services at the Bon Secours Imaging Center at Reynolds Crossing with relocation and replacement of a CT scanner from Bon Secours Innsbrook Imaging Center</t>
  </si>
  <si>
    <t>Bon Secours-St. Francis Medical Center LLC and Bon Secours-Virginia HealthSource, Inc.</t>
  </si>
  <si>
    <t>Expand St. Francis’ MRI services at the Bon Secours Chester Emergency and
Imaging Center through the relocation and replacement of an MRI scanner from the Bon Secours Innsbrook Imaging Center</t>
  </si>
  <si>
    <t>Fauquier Medical Center, LLC dba Fauquier Hospital</t>
  </si>
  <si>
    <t>Establish radiation therapy services with one linear accelerator with SRS/SRT and one CT simulator</t>
  </si>
  <si>
    <t>3.8% indigent / primary care, 2101 value</t>
  </si>
  <si>
    <t>Lewis-GaleMedical Center LLC d/b/a/LewisGale Medical Center</t>
  </si>
  <si>
    <t>Introduce neonatal special care services at the Intermediate Level with 6 bassinets</t>
  </si>
  <si>
    <t>Maryview Hospital, LLC, d/b/a Bon Secours Maryview Medical Center and Bon Secours-DePaul Medical Center, LLC</t>
  </si>
  <si>
    <t>Add up to 36 acute care beds, including medical/surgical, intensive care and obstetric beds, as well as intermediate level neonatal special care services</t>
  </si>
  <si>
    <t>Colon And Rectal Endoscopy Specialists And Surgery Center, LLC</t>
  </si>
  <si>
    <t>Establish an outpatient surgical hospital with one special purpose operating room</t>
  </si>
  <si>
    <t>Add one operating room</t>
  </si>
  <si>
    <t>Establish an outpatient surgical hospital with up to four operating rooms</t>
  </si>
  <si>
    <t>0.60% indigent / primary care, 2101 value</t>
  </si>
  <si>
    <t>0.1% indigent / primary care, 2101 value</t>
  </si>
  <si>
    <t>Galax Treatment Center, LLC</t>
  </si>
  <si>
    <t>Introduce residential substance abuse services with up to 100 residential beds and facilities for up to 120 partial hospitalization patients.</t>
  </si>
  <si>
    <t>4.0% System Wide</t>
  </si>
  <si>
    <t>Plastic Surgery Associates P.C.</t>
  </si>
  <si>
    <t>Establish an outpatient surgical center with two operating rooms</t>
  </si>
  <si>
    <t xml:space="preserve">Establish a Specialized Center for CT and MRI Services at the UVA Orthopedic Center at Ivy Mountain, Charlottesville, Virginia, PD10 via relocation and replacement of an existing MRI currently located at Fontaine Research Park and the addition of one MRI and one CT to PD 10 inventory. </t>
  </si>
  <si>
    <t>Clinch Valley Medical Center, Inc.</t>
  </si>
  <si>
    <t>Add one CT scanner used for simulation with radiation therapy treatment</t>
  </si>
  <si>
    <t>Add one fixed MRI scanner</t>
  </si>
  <si>
    <t>Establish a specialized center for MRI services with one relocated and replaced MRI scanner</t>
  </si>
  <si>
    <t>Add one MRI scanner</t>
  </si>
  <si>
    <t>Establish a specialized center for CT services</t>
  </si>
  <si>
    <t>Chesapeake Bay ENT, P.C.</t>
  </si>
  <si>
    <t>Establish a specialized center for CT imaging with one CT scanner limited to performing scans of the sinus cavity and temporal bone only</t>
  </si>
  <si>
    <t>Vienna Diagnostic Imaging, LLC dba Novant Health UVA Health System Imaging Centreville</t>
  </si>
  <si>
    <t>Autumn Corporation d/b/a Shenandoah Nursing &amp; Rehab</t>
  </si>
  <si>
    <t>Add 24 nursing home beds through transfer</t>
  </si>
  <si>
    <t>Autumn Care of Altavista, LLC</t>
  </si>
  <si>
    <t>Add 8 nursing home beds through transfer from within PD 11</t>
  </si>
  <si>
    <t>Add one CT scanner and one MRI scanner both dedicated to pediatric care</t>
  </si>
  <si>
    <t>Add 27 inpatient medical-surgical acute care beds</t>
  </si>
  <si>
    <t>Establish a new acute care general hospital with 34 med/surg beds, 10 ICU beds, and 6 obstetric beds, general and intermediate newborn services, four general purpose operating rooms, 1 fixed CT scanner, 1 fixed MRI scanner, 1 mobile PET scanner</t>
  </si>
  <si>
    <t>Doctor's Hospital of Williamsburg</t>
  </si>
  <si>
    <t>Relocate 20 medical/surgical beds from Riverside Regional Medical Center</t>
  </si>
  <si>
    <t>3/31/2021 &amp; 5/28/2021</t>
  </si>
  <si>
    <t>Virginia Center for Eye Surgery</t>
  </si>
  <si>
    <t>Expand surgical services by adding two general purpose operating rooms</t>
  </si>
  <si>
    <t>Inova Oakville Ambulatory Surgery Center, LLC</t>
  </si>
  <si>
    <t>Establish an outpatient surgical hospital with three (3) general purpose operating rooms</t>
  </si>
  <si>
    <t>Add two general purpose operating rooms at Inova Loudoun Hospital</t>
  </si>
  <si>
    <t>Excellence ASC, LLC</t>
  </si>
  <si>
    <t>Establish an outpatient surgical hospital with two operating rooms limited to vitreoretinal and ophthalmic surgery</t>
  </si>
  <si>
    <t>Add one cardiac catheterization lab</t>
  </si>
  <si>
    <t>Orthopaedic Surgery &amp; Sports Medicine Specialists of Hampton Roads, P.C. d/b/a Orthopedic and Spine Center</t>
  </si>
  <si>
    <t>Establish an ambulatory surgery center in Newport News with four operating rooms</t>
  </si>
  <si>
    <t>Add 16 psychiatric beds</t>
  </si>
  <si>
    <t>Sandstone Care Virginia, LLC</t>
  </si>
  <si>
    <t>Introduce residential substance abuse services with up to 30 residential beds</t>
  </si>
  <si>
    <t>Add 20 adult inpatient psychiatric beds</t>
  </si>
  <si>
    <t>Safe Harbor Behavioral Healthcare, LLC</t>
  </si>
  <si>
    <t>Introduce residential substance abuse services with 72 residential beds</t>
  </si>
  <si>
    <t>BRC Healthcare Virginia, LLC</t>
  </si>
  <si>
    <t>Introduce residential substance abuse services with 60 beds, including 20 detoxification beds and 40 residential treatment beds</t>
  </si>
  <si>
    <t>Establish an intermediate care facility with 100 beds for the medical treatment of substance abuse</t>
  </si>
  <si>
    <t>Southstone Behavioral Health</t>
  </si>
  <si>
    <t>Introduce residential substance abuse services with up to 64 residential beds</t>
  </si>
  <si>
    <t>MediCorp Properties, Inc.,</t>
  </si>
  <si>
    <t>Establish a diagnostic imaging center through the relocation of one CT scanner and one MRI scanner</t>
  </si>
  <si>
    <t>Inova Health Care Services d/b/a Inova Alexandria Hospital</t>
  </si>
  <si>
    <t>Add one CT scanner at the Inova Oakville Ambulatory Surgery Center</t>
  </si>
  <si>
    <t>Add one CT scanner at the Inova Fairfax Hospital campus</t>
  </si>
  <si>
    <t>Add one fixed CT scanner</t>
  </si>
  <si>
    <t>B.Well LLC</t>
  </si>
  <si>
    <t>Establish a specialized center for CT and MRI services</t>
  </si>
  <si>
    <t>Add one special-use MRI scanner for specialized therapeutics</t>
  </si>
  <si>
    <t>Establish a diagnostic imaging center through the relocation of one fixed CT scanner, one mobile MRI scanner and one mobile PET scanner</t>
  </si>
  <si>
    <t>1.6% indigent / primary care, 2101 value</t>
  </si>
  <si>
    <t>2.7% indigent / primary care, 2101 value</t>
  </si>
  <si>
    <t>3.5% indigent / primary care, 2101 value</t>
  </si>
  <si>
    <t>Northern Virginia Community Hospital, LLC d/b/a StoneSprings Hospital Center</t>
  </si>
  <si>
    <t>Tyson's Corner Diagnostic Imaging, LLC</t>
  </si>
  <si>
    <t>Encompass Health Rehabilitation Hospital of Northern Virginia, LLC</t>
  </si>
  <si>
    <t>Add 20 inpatient rehabilitation beds to Encompass Health Rehabilitation Hospital of Northern Virginia</t>
  </si>
  <si>
    <t>Add one CT scanner at Sentara Leigh Hospital</t>
  </si>
  <si>
    <t>Establish a specialized center for MRI imaging on the campus of Sentara Obici Hospital</t>
  </si>
  <si>
    <t>Richmond Radiation Oncology Center I LLC and Bon Secours-St. Mary’s Hospital of Richmond LLCE</t>
  </si>
  <si>
    <t>Establish a specialized center for radiation therapy services to include one relocated linear accelerator with SRS/SRT and a CT simulator</t>
  </si>
  <si>
    <t>Shenandoah Operations Holdings, LLC</t>
  </si>
  <si>
    <t>Add 60 nursing home beds</t>
  </si>
  <si>
    <t>Add one relocated MRI scanner</t>
  </si>
  <si>
    <t>Establish a specialized center for MRI imaging with one relocated scanner</t>
  </si>
  <si>
    <t>Relocation and partial replacement of Inova Alexandria Hospital to include: 192 acute care beds, 8 operating rooms, 3 CTs, 2 MRIs, 2 linear accelerators with SRS/SRT, brachytherapy services, specialty level neonatal services, and 2 cardiac cath labs</t>
  </si>
  <si>
    <t>Relocation and partial replacement of Inova Alexandria Hospital to include: 120 acute care beds, 8 operating rooms, 3 CTs, 2 MRIs</t>
  </si>
  <si>
    <t>0.5% indigent / primary care, 2101 value</t>
  </si>
  <si>
    <t>2.4% System Wide</t>
  </si>
  <si>
    <t>1.0% indigent / primary care, 2101 value</t>
  </si>
  <si>
    <t>4.8% System Wide</t>
  </si>
  <si>
    <t>Introduce residential substance abuse services with up to 30 residential beds for partial hospitalization patients and detox services at an ASAM 3.7 level</t>
  </si>
  <si>
    <t>Add four operating rooms dedicated to pediatric care at VCU Medical Center</t>
  </si>
  <si>
    <t>Virginia ENT Surgery Center, Inc.</t>
  </si>
  <si>
    <t>Winchester Endoscopy Services, LLC dba Blue Ridge Endoscopy</t>
  </si>
  <si>
    <t>Establish an Outpatient Surgical Hospital with Two General Purpose Operating Rooms</t>
  </si>
  <si>
    <t>VCS Heart and Vascular Center, LLC</t>
  </si>
  <si>
    <t>Establish an Outpatient Surgical Hospital with One General Purpose Operating Room</t>
  </si>
  <si>
    <t>Maryview Hospital LLC, d/b/a Bon Secours Maryview Medical Center</t>
  </si>
  <si>
    <t>Expand cardiac catheterization services by adding cardiac catheterization equipment into the hospital’s hybrid operating room</t>
  </si>
  <si>
    <t>Chippenham Ambulatory Surgery Center, LLC</t>
  </si>
  <si>
    <t>The Pavilion at Williamsburg Place, Inc.</t>
  </si>
  <si>
    <t>Add 32 inpatient psychiatric beds</t>
  </si>
  <si>
    <t>Wthdrawn</t>
  </si>
  <si>
    <t>3.9% indigent / primary care, 2101 value</t>
  </si>
  <si>
    <t>Woodburn Nuclear Medicine/Metro Region PET Center</t>
  </si>
  <si>
    <t>The Cardiovascular Group, PC d/b/a Virginia Heart</t>
  </si>
  <si>
    <t>Introduce PET/CT services with one fixed PET/CT scanner limited to cardiology</t>
  </si>
  <si>
    <t>Carient Heart &amp; Vascular, P.C.</t>
  </si>
  <si>
    <t>Add one cardiac PET/CT</t>
  </si>
  <si>
    <t>Add one fixed MRI scanner at Riverside Regional Medical Center</t>
  </si>
  <si>
    <t>Add one fixed CT scanner at Shore Memorial Hospital</t>
  </si>
  <si>
    <t>Establish a specialized center for imaging with one mobile PET/CT scanner</t>
  </si>
  <si>
    <t>Add one MRI scanner at University Hospital</t>
  </si>
  <si>
    <t>Eastern Healthcare Group, LLC</t>
  </si>
  <si>
    <t xml:space="preserve">Add 15 nursing home beds through transfer from PD 21 to Old Dominion Rehabilitation and Nursing </t>
  </si>
  <si>
    <t>IFRC, LLC</t>
  </si>
  <si>
    <t>Establish a specialized center for CT services with one relocated and replaced CT scanner</t>
  </si>
  <si>
    <t>Ashburn Propco, LLC</t>
  </si>
  <si>
    <t>Establish a nursing home with 120 beds relocated from PD 8</t>
  </si>
  <si>
    <t xml:space="preserve">Reston Hospital Center, LLC </t>
  </si>
  <si>
    <t>Establish a specialized center for CT imaging and MRI imaging with one relocated and replaced CT scanner and one relocated and replaced MRI scanner</t>
  </si>
  <si>
    <t>Montgomery Regional Hospital, Inc.</t>
  </si>
  <si>
    <t>Loudoun Medical Group, P.C.</t>
  </si>
  <si>
    <t xml:space="preserve">Currently the COPN capital threshold for registration of projects is $7,061,144 and the COPN capital threshold for projects requiring a COPN is $21,219,588. </t>
  </si>
  <si>
    <t>3.0% System Wide</t>
  </si>
  <si>
    <t>Carilion New River Valley Medical Center and New River Valley Surgery Center dba Carilion Surgery Center New River Valley, LLC</t>
  </si>
  <si>
    <t>Add one CT scanner on the campus of Carilion New River Valley Medical Center</t>
  </si>
  <si>
    <t>Bon Secours Mercy Health Petersburg LLC, d/b/a Bon Secours Southside Medical Center</t>
  </si>
  <si>
    <t>Add one CT scanner at Bon Secours - Colonial Heights Imaging Services</t>
  </si>
  <si>
    <t>Add one CT scanner at Reston Hospital Center</t>
  </si>
  <si>
    <t>Woodbine Property 1, LLC</t>
  </si>
  <si>
    <t>Relocate 97 nursing home beds from PD 8 to Woodbine Rehabilitation and Healthcare Center</t>
  </si>
  <si>
    <t>James River Cardiology, P.C.</t>
  </si>
  <si>
    <t>Establish mobile PET/CT services with one mobile PET/CT scanner</t>
  </si>
  <si>
    <t>Indigent Care</t>
  </si>
  <si>
    <t>2.5% indigent / primary care, 2101 value</t>
  </si>
  <si>
    <t>Add 24 inpatient medical-surgical acute care beds</t>
  </si>
  <si>
    <t>Wellmont Health System d/b/a Norton Community Hospital</t>
  </si>
  <si>
    <t>Add 10 long term care beds via relocation from Mountain View Regional Hospital</t>
  </si>
  <si>
    <t>3/31/2022; 5/31/2022</t>
  </si>
  <si>
    <t>Nova Cardiovascular Care, Inc.</t>
  </si>
  <si>
    <t>Establish PET services with one fixed cardiac PET scanner</t>
  </si>
  <si>
    <t>MOHS Surgery Center of Richmond Dermatology, PLLC</t>
  </si>
  <si>
    <t>Establish an outpatient surgical hospital with one operating room dedicated to Mohs surgery and post-Mohs reconstructive surgery procedures</t>
  </si>
  <si>
    <t>OHI Asset (VA) Monet, LLC</t>
  </si>
  <si>
    <t>Establish a nursing home with 90 relocated beds from from PD 12</t>
  </si>
  <si>
    <t>Medical Facilities of America XI (11) Limited Partnership</t>
  </si>
  <si>
    <t>Add 30 nursing home beds</t>
  </si>
  <si>
    <t>Henrico VA Opco, LLC</t>
  </si>
  <si>
    <t>Add 88 nursing home beds</t>
  </si>
  <si>
    <t xml:space="preserve">Expand cardiac catheterization services </t>
  </si>
  <si>
    <t>Add one operating room for the purpose of opthalmic related surgery</t>
  </si>
  <si>
    <t>Add one cardiac catheterization lab in the Children's Tower at VCU Medical Center</t>
  </si>
  <si>
    <t>Establish open heart surgery services and convert one general purpose operating room to open heart surgery</t>
  </si>
  <si>
    <t>South Lakes Surgicenter, LLC</t>
  </si>
  <si>
    <t>1.3% indigent / primary care, 2101 value</t>
  </si>
  <si>
    <t>Review suspended by the applicant 6/24/22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</si>
</sst>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00000"/>
    <numFmt numFmtId="165" formatCode="&quot;$&quot;#,##0"/>
  </numFmts>
  <fonts count="34" x14ac:knownFonts="1">
    <font>
      <sz val="10"/>
      <name val="Times New Roman"/>
    </font>
    <font>
      <sz val="11"/>
      <color theme="1"/>
      <name val="Calibri"/>
      <family val="2"/>
      <scheme val="minor"/>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FF0000"/>
      <name val="Times New Roman"/>
      <family val="1"/>
    </font>
    <font>
      <sz val="9"/>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0" fontId="7" fillId="0" borderId="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387">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xf>
    <xf numFmtId="0" fontId="3" fillId="0" borderId="0" xfId="0" applyFont="1" applyFill="1" applyAlignment="1">
      <alignment horizontal="center"/>
    </xf>
    <xf numFmtId="1"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2" borderId="0" xfId="0" applyNumberFormat="1" applyFont="1" applyFill="1" applyAlignment="1">
      <alignment horizontal="center"/>
    </xf>
    <xf numFmtId="14" fontId="3" fillId="0" borderId="2" xfId="0" applyNumberFormat="1" applyFont="1" applyFill="1" applyBorder="1" applyAlignment="1">
      <alignment horizontal="center"/>
    </xf>
    <xf numFmtId="14" fontId="3" fillId="0" borderId="0" xfId="0" applyNumberFormat="1" applyFont="1" applyFill="1" applyBorder="1" applyAlignment="1">
      <alignment horizontal="center"/>
    </xf>
    <xf numFmtId="0" fontId="2" fillId="0" borderId="2" xfId="0" applyFont="1" applyFill="1" applyBorder="1"/>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xf numFmtId="0" fontId="3" fillId="0" borderId="3" xfId="0" applyFont="1" applyFill="1" applyBorder="1" applyAlignment="1">
      <alignment horizontal="center"/>
    </xf>
    <xf numFmtId="1" fontId="3" fillId="0" borderId="4"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0" borderId="5" xfId="0" applyNumberFormat="1" applyFont="1" applyFill="1" applyBorder="1" applyAlignment="1">
      <alignment horizontal="center"/>
    </xf>
    <xf numFmtId="0" fontId="2" fillId="0" borderId="5" xfId="0" applyFont="1" applyFill="1" applyBorder="1"/>
    <xf numFmtId="164" fontId="3" fillId="0" borderId="3" xfId="0" applyNumberFormat="1" applyFont="1" applyFill="1" applyBorder="1" applyAlignment="1">
      <alignment horizontal="left"/>
    </xf>
    <xf numFmtId="1" fontId="5" fillId="0" borderId="0" xfId="0" applyNumberFormat="1" applyFont="1" applyFill="1" applyBorder="1" applyAlignment="1">
      <alignment horizontal="center"/>
    </xf>
    <xf numFmtId="0" fontId="2" fillId="0" borderId="0" xfId="0" applyFont="1" applyFill="1" applyBorder="1"/>
    <xf numFmtId="0" fontId="2" fillId="0" borderId="0" xfId="0" applyFont="1" applyFill="1" applyAlignment="1"/>
    <xf numFmtId="0" fontId="2" fillId="0" borderId="0" xfId="0" applyFont="1" applyFill="1" applyBorder="1" applyAlignment="1">
      <alignment horizontal="center"/>
    </xf>
    <xf numFmtId="14" fontId="2" fillId="0" borderId="0" xfId="0" applyNumberFormat="1" applyFont="1" applyFill="1"/>
    <xf numFmtId="14" fontId="2" fillId="0" borderId="0" xfId="0" applyNumberFormat="1" applyFont="1" applyFill="1" applyAlignment="1">
      <alignment horizontal="center"/>
    </xf>
    <xf numFmtId="14" fontId="2" fillId="0" borderId="2" xfId="0" applyNumberFormat="1" applyFont="1" applyFill="1" applyBorder="1"/>
    <xf numFmtId="0" fontId="6" fillId="0" borderId="2" xfId="0" applyFont="1" applyFill="1" applyBorder="1"/>
    <xf numFmtId="164" fontId="6" fillId="0" borderId="0" xfId="0" applyNumberFormat="1" applyFont="1" applyFill="1" applyBorder="1" applyAlignment="1">
      <alignment horizontal="left"/>
    </xf>
    <xf numFmtId="14" fontId="2" fillId="0" borderId="0" xfId="0" applyNumberFormat="1" applyFont="1" applyFill="1" applyBorder="1"/>
    <xf numFmtId="0" fontId="2" fillId="0" borderId="6" xfId="0" applyFont="1" applyFill="1" applyBorder="1" applyAlignment="1"/>
    <xf numFmtId="1" fontId="2" fillId="0" borderId="6" xfId="0" applyNumberFormat="1" applyFont="1" applyFill="1" applyBorder="1" applyAlignment="1">
      <alignment horizontal="center"/>
    </xf>
    <xf numFmtId="0" fontId="2" fillId="0" borderId="6" xfId="1" applyFont="1" applyFill="1" applyBorder="1" applyAlignment="1">
      <alignment horizontal="left"/>
    </xf>
    <xf numFmtId="0" fontId="2" fillId="0" borderId="6" xfId="0" applyFont="1" applyFill="1" applyBorder="1" applyAlignment="1">
      <alignment horizontal="center"/>
    </xf>
    <xf numFmtId="0" fontId="2" fillId="0" borderId="6" xfId="1" applyFont="1" applyFill="1" applyBorder="1" applyAlignment="1">
      <alignment horizontal="center"/>
    </xf>
    <xf numFmtId="14" fontId="2" fillId="0" borderId="6" xfId="0" applyNumberFormat="1" applyFont="1" applyFill="1" applyBorder="1" applyAlignment="1"/>
    <xf numFmtId="14" fontId="2" fillId="0" borderId="6" xfId="0" applyNumberFormat="1" applyFont="1" applyFill="1" applyBorder="1" applyAlignment="1">
      <alignment horizontal="center"/>
    </xf>
    <xf numFmtId="165" fontId="2" fillId="0" borderId="6" xfId="0" applyNumberFormat="1" applyFont="1" applyFill="1" applyBorder="1" applyAlignment="1"/>
    <xf numFmtId="0" fontId="6" fillId="0" borderId="6" xfId="0" applyFont="1" applyFill="1" applyBorder="1" applyAlignment="1"/>
    <xf numFmtId="164" fontId="6" fillId="0" borderId="6" xfId="1" applyNumberFormat="1" applyFont="1" applyFill="1" applyBorder="1" applyAlignment="1" applyProtection="1">
      <alignment horizontal="left"/>
      <protection locked="0"/>
    </xf>
    <xf numFmtId="14" fontId="2" fillId="0" borderId="6" xfId="1" applyNumberFormat="1" applyFont="1" applyFill="1" applyBorder="1" applyAlignment="1">
      <alignment horizontal="right"/>
    </xf>
    <xf numFmtId="0" fontId="2" fillId="0" borderId="6" xfId="0" applyFont="1" applyFill="1" applyBorder="1" applyAlignment="1">
      <alignment horizontal="left"/>
    </xf>
    <xf numFmtId="1" fontId="2" fillId="0" borderId="6" xfId="0" applyNumberFormat="1" applyFont="1" applyFill="1" applyBorder="1" applyAlignment="1"/>
    <xf numFmtId="0" fontId="0" fillId="0" borderId="0" xfId="0" applyBorder="1" applyAlignment="1"/>
    <xf numFmtId="0" fontId="8" fillId="0" borderId="6" xfId="0" applyFont="1" applyFill="1" applyBorder="1" applyAlignment="1"/>
    <xf numFmtId="164" fontId="8" fillId="0" borderId="6" xfId="1" applyNumberFormat="1" applyFont="1" applyFill="1" applyBorder="1" applyAlignment="1" applyProtection="1">
      <alignment horizontal="left"/>
      <protection locked="0"/>
    </xf>
    <xf numFmtId="14" fontId="2" fillId="0" borderId="0" xfId="0" applyNumberFormat="1" applyFont="1" applyFill="1" applyBorder="1" applyAlignment="1"/>
    <xf numFmtId="0" fontId="2" fillId="0" borderId="0" xfId="0" applyFont="1" applyFill="1" applyBorder="1" applyAlignment="1">
      <alignment horizontal="left"/>
    </xf>
    <xf numFmtId="0" fontId="2" fillId="0" borderId="0" xfId="1" applyFont="1" applyFill="1" applyBorder="1" applyAlignment="1">
      <alignment horizontal="left"/>
    </xf>
    <xf numFmtId="0" fontId="2" fillId="0" borderId="0" xfId="1" applyFont="1" applyFill="1" applyBorder="1" applyAlignment="1">
      <alignment horizontal="center"/>
    </xf>
    <xf numFmtId="164" fontId="6" fillId="0" borderId="0" xfId="1" applyNumberFormat="1" applyFont="1" applyFill="1" applyBorder="1" applyAlignment="1" applyProtection="1">
      <alignment horizontal="left"/>
      <protection locked="0"/>
    </xf>
    <xf numFmtId="14" fontId="2" fillId="0" borderId="0" xfId="1" applyNumberFormat="1" applyFont="1" applyFill="1" applyBorder="1" applyAlignment="1">
      <alignment horizontal="right"/>
    </xf>
    <xf numFmtId="164" fontId="6" fillId="0" borderId="6" xfId="0" applyNumberFormat="1" applyFont="1" applyBorder="1" applyAlignment="1" applyProtection="1">
      <alignment horizontal="left"/>
      <protection locked="0"/>
    </xf>
    <xf numFmtId="0" fontId="2" fillId="0" borderId="6" xfId="0" applyFont="1" applyFill="1" applyBorder="1" applyAlignment="1">
      <alignment vertical="top" wrapText="1"/>
    </xf>
    <xf numFmtId="0" fontId="3" fillId="0" borderId="6" xfId="0" applyFont="1" applyFill="1" applyBorder="1" applyAlignment="1">
      <alignment horizontal="left"/>
    </xf>
    <xf numFmtId="0" fontId="6" fillId="0" borderId="0" xfId="0" applyFont="1" applyFill="1" applyBorder="1" applyAlignment="1">
      <alignment horizontal="left"/>
    </xf>
    <xf numFmtId="0" fontId="4" fillId="3" borderId="6" xfId="0" applyFont="1" applyFill="1" applyBorder="1" applyAlignment="1">
      <alignment horizontal="left"/>
    </xf>
    <xf numFmtId="0" fontId="6" fillId="0" borderId="6" xfId="1" applyFont="1" applyFill="1" applyBorder="1" applyAlignment="1">
      <alignment horizontal="left"/>
    </xf>
    <xf numFmtId="0" fontId="6" fillId="0" borderId="6" xfId="0" applyFont="1" applyFill="1" applyBorder="1" applyAlignment="1">
      <alignment horizontal="center"/>
    </xf>
    <xf numFmtId="0" fontId="6" fillId="0" borderId="6" xfId="1" applyFont="1" applyFill="1" applyBorder="1" applyAlignment="1">
      <alignment horizontal="center"/>
    </xf>
    <xf numFmtId="14" fontId="6" fillId="0" borderId="6" xfId="0" applyNumberFormat="1" applyFont="1" applyFill="1" applyBorder="1" applyAlignment="1"/>
    <xf numFmtId="14" fontId="6" fillId="0" borderId="6" xfId="0" applyNumberFormat="1" applyFont="1" applyFill="1" applyBorder="1" applyAlignment="1">
      <alignment horizontal="center"/>
    </xf>
    <xf numFmtId="14" fontId="6" fillId="0" borderId="6" xfId="1" applyNumberFormat="1" applyFont="1" applyFill="1" applyBorder="1" applyAlignment="1">
      <alignment horizontal="right"/>
    </xf>
    <xf numFmtId="0" fontId="6" fillId="0" borderId="6" xfId="0" applyFont="1" applyFill="1" applyBorder="1" applyAlignment="1">
      <alignment horizontal="left"/>
    </xf>
    <xf numFmtId="1" fontId="2"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14" fontId="2" fillId="0" borderId="2" xfId="0" applyNumberFormat="1" applyFont="1" applyFill="1" applyBorder="1" applyAlignment="1"/>
    <xf numFmtId="0" fontId="6" fillId="0" borderId="2" xfId="0" applyFont="1" applyFill="1" applyBorder="1" applyAlignment="1"/>
    <xf numFmtId="0" fontId="6" fillId="0" borderId="0" xfId="0" applyFont="1" applyFill="1" applyBorder="1" applyAlignment="1"/>
    <xf numFmtId="14" fontId="0" fillId="0" borderId="0" xfId="0" applyNumberFormat="1" applyBorder="1" applyAlignment="1">
      <alignment horizontal="left"/>
    </xf>
    <xf numFmtId="164" fontId="6" fillId="0" borderId="6" xfId="0" applyNumberFormat="1" applyFont="1" applyFill="1" applyBorder="1" applyAlignment="1">
      <alignment horizontal="left"/>
    </xf>
    <xf numFmtId="0" fontId="6" fillId="0" borderId="7" xfId="0" applyFont="1" applyFill="1" applyBorder="1" applyAlignment="1"/>
    <xf numFmtId="14" fontId="2" fillId="0" borderId="8" xfId="1" applyNumberFormat="1" applyFont="1" applyFill="1" applyBorder="1" applyAlignment="1">
      <alignment horizontal="right"/>
    </xf>
    <xf numFmtId="14" fontId="2" fillId="0" borderId="8" xfId="0" applyNumberFormat="1" applyFont="1" applyFill="1" applyBorder="1" applyAlignment="1"/>
    <xf numFmtId="164" fontId="8" fillId="0" borderId="6" xfId="0" applyNumberFormat="1" applyFont="1" applyFill="1" applyBorder="1" applyAlignment="1">
      <alignment horizontal="left"/>
    </xf>
    <xf numFmtId="0" fontId="3" fillId="0" borderId="6" xfId="0" applyFont="1" applyFill="1" applyBorder="1" applyAlignment="1"/>
    <xf numFmtId="14" fontId="2" fillId="0" borderId="6" xfId="0" applyNumberFormat="1" applyFont="1" applyFill="1" applyBorder="1" applyAlignment="1">
      <alignment horizontal="left"/>
    </xf>
    <xf numFmtId="0" fontId="4" fillId="0" borderId="6" xfId="0" applyFont="1" applyBorder="1" applyAlignment="1"/>
    <xf numFmtId="0" fontId="4" fillId="0" borderId="6" xfId="0" applyFont="1" applyBorder="1" applyAlignment="1">
      <alignment horizontal="center"/>
    </xf>
    <xf numFmtId="14" fontId="4" fillId="0" borderId="6" xfId="0" applyNumberFormat="1" applyFont="1" applyBorder="1" applyAlignment="1"/>
    <xf numFmtId="0" fontId="4" fillId="0" borderId="6" xfId="0" applyNumberFormat="1" applyFont="1" applyBorder="1" applyAlignment="1"/>
    <xf numFmtId="1" fontId="2" fillId="0" borderId="10" xfId="0" applyNumberFormat="1" applyFont="1" applyFill="1" applyBorder="1" applyAlignment="1">
      <alignment horizontal="center"/>
    </xf>
    <xf numFmtId="0" fontId="2" fillId="0" borderId="10" xfId="1" applyFont="1" applyFill="1" applyBorder="1" applyAlignment="1">
      <alignment horizontal="left"/>
    </xf>
    <xf numFmtId="0" fontId="2" fillId="0" borderId="10" xfId="0" applyFont="1" applyFill="1" applyBorder="1" applyAlignment="1">
      <alignment horizontal="center"/>
    </xf>
    <xf numFmtId="0" fontId="2" fillId="0" borderId="10" xfId="1" applyFont="1" applyFill="1" applyBorder="1" applyAlignment="1">
      <alignment horizontal="center"/>
    </xf>
    <xf numFmtId="14" fontId="2" fillId="0" borderId="10" xfId="0" applyNumberFormat="1" applyFont="1" applyFill="1" applyBorder="1" applyAlignment="1"/>
    <xf numFmtId="14" fontId="2" fillId="0" borderId="10" xfId="0" applyNumberFormat="1" applyFont="1" applyFill="1" applyBorder="1" applyAlignment="1">
      <alignment horizontal="center"/>
    </xf>
    <xf numFmtId="0" fontId="6" fillId="0" borderId="10" xfId="0" applyFont="1" applyFill="1" applyBorder="1" applyAlignment="1"/>
    <xf numFmtId="164" fontId="6" fillId="0" borderId="10" xfId="1" applyNumberFormat="1" applyFont="1" applyFill="1" applyBorder="1" applyAlignment="1" applyProtection="1">
      <alignment horizontal="left"/>
      <protection locked="0"/>
    </xf>
    <xf numFmtId="14" fontId="2" fillId="0" borderId="10" xfId="1" applyNumberFormat="1" applyFont="1" applyFill="1" applyBorder="1" applyAlignment="1">
      <alignment horizontal="right"/>
    </xf>
    <xf numFmtId="0" fontId="2" fillId="0" borderId="10" xfId="0" applyFont="1" applyFill="1" applyBorder="1" applyAlignment="1">
      <alignment horizontal="left"/>
    </xf>
    <xf numFmtId="0" fontId="2" fillId="0" borderId="6" xfId="0" applyFont="1" applyBorder="1"/>
    <xf numFmtId="0" fontId="0" fillId="0" borderId="6" xfId="0" applyBorder="1"/>
    <xf numFmtId="0" fontId="0" fillId="0" borderId="6" xfId="0" applyBorder="1" applyAlignment="1">
      <alignment horizontal="center"/>
    </xf>
    <xf numFmtId="0" fontId="6" fillId="0" borderId="6" xfId="0" applyFont="1" applyBorder="1"/>
    <xf numFmtId="164" fontId="6"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6" fillId="0" borderId="11" xfId="0" applyFont="1" applyBorder="1"/>
    <xf numFmtId="164" fontId="6" fillId="0" borderId="11" xfId="0" applyNumberFormat="1" applyFont="1" applyBorder="1" applyAlignment="1">
      <alignment horizontal="left"/>
    </xf>
    <xf numFmtId="14" fontId="0" fillId="0" borderId="11" xfId="0" applyNumberFormat="1" applyBorder="1"/>
    <xf numFmtId="0" fontId="0" fillId="0" borderId="0" xfId="0" applyBorder="1"/>
    <xf numFmtId="1" fontId="2" fillId="0" borderId="11" xfId="0" applyNumberFormat="1" applyFont="1" applyFill="1" applyBorder="1" applyAlignment="1">
      <alignment horizontal="center"/>
    </xf>
    <xf numFmtId="0" fontId="2" fillId="0" borderId="11" xfId="1" applyFont="1" applyFill="1" applyBorder="1" applyAlignment="1">
      <alignment horizontal="left"/>
    </xf>
    <xf numFmtId="0" fontId="2" fillId="0" borderId="11" xfId="0" applyFont="1" applyFill="1" applyBorder="1" applyAlignment="1">
      <alignment horizontal="center"/>
    </xf>
    <xf numFmtId="0" fontId="2" fillId="0" borderId="11" xfId="1" applyFont="1" applyFill="1" applyBorder="1" applyAlignment="1">
      <alignment horizontal="center"/>
    </xf>
    <xf numFmtId="14" fontId="2" fillId="0" borderId="11" xfId="0" applyNumberFormat="1" applyFont="1" applyFill="1" applyBorder="1" applyAlignment="1"/>
    <xf numFmtId="14" fontId="2" fillId="0" borderId="11" xfId="0" applyNumberFormat="1" applyFont="1" applyFill="1" applyBorder="1" applyAlignment="1">
      <alignment horizontal="center"/>
    </xf>
    <xf numFmtId="0" fontId="6" fillId="0" borderId="11" xfId="0" applyFont="1" applyFill="1" applyBorder="1" applyAlignment="1"/>
    <xf numFmtId="164" fontId="6" fillId="0" borderId="11" xfId="1" applyNumberFormat="1" applyFont="1" applyFill="1" applyBorder="1" applyAlignment="1" applyProtection="1">
      <alignment horizontal="left"/>
      <protection locked="0"/>
    </xf>
    <xf numFmtId="14" fontId="2" fillId="0" borderId="11" xfId="1" applyNumberFormat="1" applyFont="1" applyFill="1" applyBorder="1" applyAlignment="1">
      <alignment horizontal="right"/>
    </xf>
    <xf numFmtId="0" fontId="2" fillId="0" borderId="11" xfId="0" applyFont="1" applyFill="1" applyBorder="1" applyAlignment="1">
      <alignment horizontal="left"/>
    </xf>
    <xf numFmtId="164" fontId="6" fillId="0" borderId="6" xfId="0" quotePrefix="1" applyNumberFormat="1" applyFont="1" applyFill="1" applyBorder="1" applyAlignment="1" applyProtection="1">
      <alignment horizontal="left"/>
      <protection locked="0"/>
    </xf>
    <xf numFmtId="164" fontId="6" fillId="0" borderId="6" xfId="0" applyNumberFormat="1" applyFont="1" applyFill="1" applyBorder="1" applyAlignment="1" applyProtection="1">
      <alignment horizontal="left"/>
      <protection locked="0"/>
    </xf>
    <xf numFmtId="0" fontId="8" fillId="0" borderId="6" xfId="0"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6" fillId="0" borderId="7" xfId="1" applyNumberFormat="1" applyFont="1" applyFill="1" applyBorder="1" applyAlignment="1" applyProtection="1">
      <alignment horizontal="left"/>
      <protection locked="0"/>
    </xf>
    <xf numFmtId="14" fontId="2" fillId="0" borderId="9" xfId="1" applyNumberFormat="1" applyFont="1" applyFill="1" applyBorder="1" applyAlignment="1">
      <alignment horizontal="right"/>
    </xf>
    <xf numFmtId="0" fontId="2" fillId="0" borderId="8" xfId="0" applyFont="1" applyFill="1" applyBorder="1" applyAlignment="1">
      <alignment horizontal="left"/>
    </xf>
    <xf numFmtId="164" fontId="9" fillId="0" borderId="6" xfId="1" applyNumberFormat="1" applyFont="1" applyFill="1" applyBorder="1" applyAlignment="1" applyProtection="1">
      <alignment horizontal="left"/>
      <protection locked="0"/>
    </xf>
    <xf numFmtId="10" fontId="2" fillId="0" borderId="6" xfId="0" applyNumberFormat="1" applyFont="1" applyFill="1" applyBorder="1" applyAlignment="1">
      <alignment horizontal="left"/>
    </xf>
    <xf numFmtId="164" fontId="8" fillId="0" borderId="0" xfId="1" applyNumberFormat="1" applyFont="1" applyFill="1" applyBorder="1" applyAlignment="1" applyProtection="1">
      <alignment horizontal="left"/>
      <protection locked="0"/>
    </xf>
    <xf numFmtId="164" fontId="8" fillId="0" borderId="0" xfId="0" applyNumberFormat="1" applyFont="1" applyFill="1" applyBorder="1" applyAlignment="1">
      <alignment horizontal="left"/>
    </xf>
    <xf numFmtId="164" fontId="9" fillId="0" borderId="6" xfId="0" applyNumberFormat="1" applyFont="1" applyFill="1" applyBorder="1" applyAlignment="1">
      <alignment horizontal="left"/>
    </xf>
    <xf numFmtId="16" fontId="2" fillId="0" borderId="6" xfId="0" applyNumberFormat="1" applyFont="1" applyFill="1" applyBorder="1" applyAlignment="1">
      <alignment horizontal="center"/>
    </xf>
    <xf numFmtId="164" fontId="10" fillId="0" borderId="6" xfId="0" applyNumberFormat="1" applyFont="1" applyFill="1" applyBorder="1" applyAlignment="1">
      <alignment horizontal="left"/>
    </xf>
    <xf numFmtId="164" fontId="9" fillId="0" borderId="6" xfId="0" applyNumberFormat="1" applyFont="1" applyFill="1" applyBorder="1" applyAlignment="1" applyProtection="1">
      <alignment horizontal="left"/>
      <protection locked="0"/>
    </xf>
    <xf numFmtId="164" fontId="8" fillId="0" borderId="6" xfId="0" quotePrefix="1" applyNumberFormat="1" applyFont="1" applyFill="1" applyBorder="1" applyAlignment="1" applyProtection="1">
      <alignment horizontal="left"/>
      <protection locked="0"/>
    </xf>
    <xf numFmtId="164" fontId="11" fillId="0" borderId="6" xfId="0" applyNumberFormat="1" applyFont="1" applyFill="1" applyBorder="1" applyAlignment="1">
      <alignment horizontal="left"/>
    </xf>
    <xf numFmtId="0" fontId="12" fillId="0" borderId="6" xfId="1" applyFont="1" applyFill="1" applyBorder="1" applyAlignment="1">
      <alignment horizontal="center"/>
    </xf>
    <xf numFmtId="164" fontId="8" fillId="0" borderId="6" xfId="0" applyNumberFormat="1" applyFont="1" applyFill="1" applyBorder="1" applyAlignment="1" applyProtection="1">
      <alignment horizontal="left"/>
    </xf>
    <xf numFmtId="0" fontId="15" fillId="0" borderId="6" xfId="0" applyFont="1" applyFill="1" applyBorder="1" applyAlignment="1"/>
    <xf numFmtId="164" fontId="15" fillId="0" borderId="6" xfId="0" quotePrefix="1" applyNumberFormat="1" applyFont="1" applyFill="1" applyBorder="1" applyAlignment="1" applyProtection="1">
      <alignment horizontal="left"/>
      <protection locked="0"/>
    </xf>
    <xf numFmtId="14" fontId="16" fillId="0" borderId="6" xfId="0" applyNumberFormat="1" applyFont="1" applyFill="1" applyBorder="1" applyAlignment="1"/>
    <xf numFmtId="0" fontId="16" fillId="0" borderId="6" xfId="0" applyFont="1" applyFill="1" applyBorder="1" applyAlignment="1">
      <alignment horizontal="left"/>
    </xf>
    <xf numFmtId="0" fontId="2" fillId="0" borderId="6" xfId="0" applyFont="1" applyFill="1" applyBorder="1" applyAlignment="1" applyProtection="1"/>
    <xf numFmtId="0" fontId="16" fillId="0" borderId="6" xfId="0" applyFont="1" applyFill="1" applyBorder="1" applyAlignment="1"/>
    <xf numFmtId="1" fontId="16" fillId="0" borderId="6" xfId="0" applyNumberFormat="1" applyFont="1" applyFill="1" applyBorder="1" applyAlignment="1">
      <alignment horizontal="center"/>
    </xf>
    <xf numFmtId="0" fontId="16" fillId="0" borderId="6" xfId="0" applyFont="1" applyFill="1" applyBorder="1" applyAlignment="1">
      <alignment horizontal="center"/>
    </xf>
    <xf numFmtId="14" fontId="16" fillId="0" borderId="6" xfId="0" applyNumberFormat="1" applyFont="1" applyFill="1" applyBorder="1" applyAlignment="1">
      <alignment horizontal="center"/>
    </xf>
    <xf numFmtId="14" fontId="2" fillId="0" borderId="6" xfId="0" quotePrefix="1" applyNumberFormat="1" applyFont="1" applyFill="1" applyBorder="1" applyAlignment="1"/>
    <xf numFmtId="0" fontId="2" fillId="4" borderId="6" xfId="0" applyFont="1" applyFill="1" applyBorder="1" applyAlignment="1"/>
    <xf numFmtId="1" fontId="2" fillId="4" borderId="6" xfId="0" applyNumberFormat="1" applyFont="1" applyFill="1" applyBorder="1" applyAlignment="1">
      <alignment horizontal="center"/>
    </xf>
    <xf numFmtId="0" fontId="2" fillId="4" borderId="6" xfId="0" applyFont="1" applyFill="1" applyBorder="1" applyAlignment="1">
      <alignment horizontal="center"/>
    </xf>
    <xf numFmtId="14" fontId="2" fillId="4" borderId="6" xfId="0" applyNumberFormat="1" applyFont="1" applyFill="1" applyBorder="1" applyAlignment="1"/>
    <xf numFmtId="14" fontId="2" fillId="4" borderId="6" xfId="0" applyNumberFormat="1" applyFont="1" applyFill="1" applyBorder="1" applyAlignment="1">
      <alignment horizontal="center"/>
    </xf>
    <xf numFmtId="0" fontId="6" fillId="4" borderId="6" xfId="0" applyFont="1" applyFill="1" applyBorder="1" applyAlignment="1"/>
    <xf numFmtId="164" fontId="8" fillId="4" borderId="6" xfId="0" applyNumberFormat="1" applyFont="1" applyFill="1" applyBorder="1" applyAlignment="1">
      <alignment horizontal="left"/>
    </xf>
    <xf numFmtId="0" fontId="2" fillId="4" borderId="6" xfId="0" applyFont="1" applyFill="1" applyBorder="1" applyAlignment="1">
      <alignment horizontal="left"/>
    </xf>
    <xf numFmtId="0" fontId="2" fillId="4" borderId="0" xfId="0" applyFont="1" applyFill="1" applyAlignment="1"/>
    <xf numFmtId="164" fontId="6" fillId="4" borderId="6" xfId="0" quotePrefix="1" applyNumberFormat="1" applyFont="1" applyFill="1" applyBorder="1" applyAlignment="1" applyProtection="1">
      <alignment horizontal="left"/>
      <protection locked="0"/>
    </xf>
    <xf numFmtId="14" fontId="3" fillId="0" borderId="6" xfId="0" applyNumberFormat="1" applyFont="1" applyFill="1" applyBorder="1" applyAlignment="1"/>
    <xf numFmtId="14" fontId="2" fillId="4" borderId="6" xfId="0" applyNumberFormat="1" applyFont="1" applyFill="1" applyBorder="1" applyAlignment="1">
      <alignment horizontal="right"/>
    </xf>
    <xf numFmtId="0" fontId="17" fillId="0" borderId="6" xfId="0" applyFont="1" applyFill="1" applyBorder="1" applyAlignment="1"/>
    <xf numFmtId="9" fontId="2" fillId="0" borderId="6" xfId="0" applyNumberFormat="1" applyFont="1" applyFill="1" applyBorder="1" applyAlignment="1">
      <alignment horizontal="left"/>
    </xf>
    <xf numFmtId="14" fontId="2" fillId="0" borderId="6" xfId="0" applyNumberFormat="1" applyFont="1" applyFill="1" applyBorder="1" applyAlignment="1">
      <alignment horizontal="right"/>
    </xf>
    <xf numFmtId="164" fontId="3" fillId="0" borderId="6" xfId="0" applyNumberFormat="1" applyFont="1" applyFill="1" applyBorder="1" applyAlignment="1">
      <alignment horizontal="left"/>
    </xf>
    <xf numFmtId="164" fontId="2" fillId="0" borderId="6" xfId="0" applyNumberFormat="1" applyFont="1" applyFill="1" applyBorder="1" applyAlignment="1">
      <alignment horizontal="left"/>
    </xf>
    <xf numFmtId="0" fontId="17" fillId="0" borderId="0" xfId="0" applyFont="1" applyFill="1" applyAlignment="1"/>
    <xf numFmtId="0" fontId="2" fillId="0" borderId="6" xfId="0" quotePrefix="1" applyNumberFormat="1" applyFont="1" applyFill="1" applyBorder="1" applyAlignment="1">
      <alignment horizontal="center"/>
    </xf>
    <xf numFmtId="0" fontId="4" fillId="0" borderId="6" xfId="0" applyFont="1" applyBorder="1" applyAlignment="1">
      <alignment horizontal="left"/>
    </xf>
    <xf numFmtId="0" fontId="2" fillId="0" borderId="6" xfId="0" applyFont="1" applyBorder="1" applyAlignment="1"/>
    <xf numFmtId="0" fontId="2" fillId="0" borderId="6" xfId="0" applyNumberFormat="1" applyFont="1" applyFill="1" applyBorder="1" applyAlignment="1">
      <alignment horizontal="left"/>
    </xf>
    <xf numFmtId="14" fontId="11" fillId="0" borderId="6" xfId="0" applyNumberFormat="1" applyFont="1" applyFill="1" applyBorder="1" applyAlignment="1"/>
    <xf numFmtId="0" fontId="11" fillId="0" borderId="6" xfId="0" applyFont="1" applyFill="1" applyBorder="1" applyAlignment="1">
      <alignment horizontal="left"/>
    </xf>
    <xf numFmtId="0" fontId="17" fillId="0" borderId="6" xfId="0" applyFont="1" applyBorder="1" applyAlignment="1"/>
    <xf numFmtId="0" fontId="4" fillId="0" borderId="0" xfId="0" applyFont="1" applyBorder="1" applyAlignment="1"/>
    <xf numFmtId="0" fontId="2" fillId="0" borderId="6" xfId="0" applyFont="1" applyFill="1" applyBorder="1" applyAlignment="1">
      <alignment vertical="top"/>
    </xf>
    <xf numFmtId="1" fontId="2" fillId="0" borderId="6" xfId="0" applyNumberFormat="1" applyFont="1" applyFill="1" applyBorder="1" applyAlignment="1">
      <alignment horizontal="center" vertical="top"/>
    </xf>
    <xf numFmtId="0" fontId="2" fillId="0" borderId="6" xfId="0" applyFont="1" applyBorder="1" applyAlignment="1">
      <alignment vertical="top"/>
    </xf>
    <xf numFmtId="0" fontId="2" fillId="0" borderId="6" xfId="0" applyFont="1" applyFill="1" applyBorder="1" applyAlignment="1">
      <alignment horizontal="center" vertical="top"/>
    </xf>
    <xf numFmtId="14" fontId="2" fillId="0" borderId="6" xfId="0" applyNumberFormat="1" applyFont="1" applyFill="1" applyBorder="1" applyAlignment="1">
      <alignment vertical="top"/>
    </xf>
    <xf numFmtId="14" fontId="2" fillId="0" borderId="6" xfId="0" applyNumberFormat="1" applyFont="1" applyFill="1" applyBorder="1" applyAlignment="1">
      <alignment horizontal="center" vertical="top"/>
    </xf>
    <xf numFmtId="0" fontId="6" fillId="0" borderId="6" xfId="0" applyFont="1" applyFill="1" applyBorder="1" applyAlignment="1">
      <alignment vertical="top"/>
    </xf>
    <xf numFmtId="164" fontId="6" fillId="0" borderId="6" xfId="0" applyNumberFormat="1"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Alignment="1">
      <alignment vertical="top"/>
    </xf>
    <xf numFmtId="3" fontId="2" fillId="0" borderId="6" xfId="0" applyNumberFormat="1" applyFont="1" applyFill="1" applyBorder="1" applyAlignment="1">
      <alignment horizontal="center"/>
    </xf>
    <xf numFmtId="164" fontId="18" fillId="0" borderId="6" xfId="0" applyNumberFormat="1" applyFont="1" applyFill="1" applyBorder="1" applyAlignment="1">
      <alignment horizontal="left"/>
    </xf>
    <xf numFmtId="164" fontId="15" fillId="0" borderId="6" xfId="0" applyNumberFormat="1" applyFont="1" applyFill="1" applyBorder="1" applyAlignment="1">
      <alignment horizontal="left"/>
    </xf>
    <xf numFmtId="0" fontId="16" fillId="0" borderId="0" xfId="0" applyFont="1" applyFill="1" applyAlignment="1"/>
    <xf numFmtId="0" fontId="4" fillId="0" borderId="0" xfId="0" quotePrefix="1" applyFont="1" applyFill="1" applyBorder="1" applyAlignment="1"/>
    <xf numFmtId="0" fontId="19" fillId="0" borderId="0" xfId="0" applyFont="1" applyBorder="1" applyAlignment="1"/>
    <xf numFmtId="0" fontId="4" fillId="0" borderId="13" xfId="0" applyFont="1" applyBorder="1" applyAlignment="1"/>
    <xf numFmtId="0" fontId="2" fillId="0" borderId="14" xfId="0" applyFont="1" applyFill="1" applyBorder="1" applyAlignment="1"/>
    <xf numFmtId="1" fontId="4" fillId="0" borderId="6" xfId="0" applyNumberFormat="1" applyFont="1" applyFill="1" applyBorder="1" applyAlignment="1">
      <alignment horizontal="center"/>
    </xf>
    <xf numFmtId="0" fontId="2" fillId="3" borderId="6" xfId="0" applyFont="1" applyFill="1" applyBorder="1" applyAlignment="1">
      <alignment horizontal="left" vertical="top"/>
    </xf>
    <xf numFmtId="0" fontId="6" fillId="0" borderId="6" xfId="0" applyNumberFormat="1" applyFont="1" applyFill="1" applyBorder="1" applyAlignment="1"/>
    <xf numFmtId="14" fontId="8" fillId="0" borderId="6" xfId="0" applyNumberFormat="1" applyFont="1" applyFill="1" applyBorder="1" applyAlignment="1"/>
    <xf numFmtId="3" fontId="21" fillId="0" borderId="12" xfId="0" applyNumberFormat="1" applyFont="1" applyFill="1" applyBorder="1" applyAlignment="1">
      <alignment horizontal="left"/>
    </xf>
    <xf numFmtId="0" fontId="2" fillId="0" borderId="13" xfId="0" applyFont="1" applyBorder="1" applyAlignment="1"/>
    <xf numFmtId="0" fontId="2" fillId="0" borderId="13" xfId="0" applyFont="1" applyFill="1" applyBorder="1" applyAlignment="1"/>
    <xf numFmtId="14" fontId="2" fillId="3" borderId="6" xfId="0" applyNumberFormat="1" applyFont="1" applyFill="1" applyBorder="1" applyAlignment="1"/>
    <xf numFmtId="164" fontId="8" fillId="0" borderId="6" xfId="0" applyNumberFormat="1" applyFont="1" applyBorder="1" applyAlignment="1">
      <alignment horizontal="left"/>
    </xf>
    <xf numFmtId="1" fontId="2" fillId="0" borderId="6" xfId="0" applyNumberFormat="1" applyFont="1" applyBorder="1" applyAlignment="1">
      <alignment horizontal="center"/>
    </xf>
    <xf numFmtId="0" fontId="2" fillId="0" borderId="6" xfId="0" applyFont="1" applyBorder="1" applyAlignment="1">
      <alignment horizontal="center"/>
    </xf>
    <xf numFmtId="14" fontId="2" fillId="0" borderId="6" xfId="0" applyNumberFormat="1" applyFont="1" applyBorder="1" applyAlignment="1"/>
    <xf numFmtId="14" fontId="2" fillId="0" borderId="6" xfId="0" applyNumberFormat="1" applyFont="1" applyBorder="1" applyAlignment="1">
      <alignment horizontal="center"/>
    </xf>
    <xf numFmtId="0" fontId="6" fillId="0" borderId="6" xfId="0" applyFont="1" applyBorder="1" applyAlignment="1"/>
    <xf numFmtId="0" fontId="2" fillId="0" borderId="6" xfId="0" applyFont="1" applyBorder="1" applyAlignment="1">
      <alignment horizontal="left"/>
    </xf>
    <xf numFmtId="0" fontId="2" fillId="0" borderId="0" xfId="0" applyFont="1" applyAlignment="1"/>
    <xf numFmtId="3" fontId="2" fillId="0" borderId="6" xfId="0" applyNumberFormat="1" applyFont="1" applyBorder="1" applyAlignment="1">
      <alignment horizontal="center"/>
    </xf>
    <xf numFmtId="0" fontId="2" fillId="0" borderId="0" xfId="0" applyFont="1" applyBorder="1" applyAlignment="1"/>
    <xf numFmtId="0" fontId="2" fillId="0" borderId="6" xfId="0" applyFont="1" applyBorder="1" applyAlignment="1">
      <alignment wrapText="1"/>
    </xf>
    <xf numFmtId="0" fontId="8" fillId="0" borderId="0" xfId="0" applyFont="1" applyBorder="1" applyAlignment="1">
      <alignment horizontal="left"/>
    </xf>
    <xf numFmtId="14" fontId="2" fillId="0" borderId="0" xfId="0" applyNumberFormat="1" applyFont="1" applyBorder="1" applyAlignment="1"/>
    <xf numFmtId="1" fontId="2" fillId="0" borderId="6" xfId="0" applyNumberFormat="1" applyFont="1" applyBorder="1" applyAlignment="1">
      <alignment horizontal="center" vertical="top"/>
    </xf>
    <xf numFmtId="0" fontId="2" fillId="0" borderId="6" xfId="0" applyFont="1" applyBorder="1" applyAlignment="1">
      <alignment horizontal="center" vertical="top"/>
    </xf>
    <xf numFmtId="14" fontId="2" fillId="0" borderId="6" xfId="0" applyNumberFormat="1" applyFont="1" applyBorder="1" applyAlignment="1">
      <alignment vertical="top"/>
    </xf>
    <xf numFmtId="14" fontId="2" fillId="0" borderId="6" xfId="0" applyNumberFormat="1" applyFont="1" applyBorder="1" applyAlignment="1">
      <alignment horizontal="center" vertical="top"/>
    </xf>
    <xf numFmtId="0" fontId="6" fillId="0" borderId="6" xfId="0" applyFont="1" applyBorder="1" applyAlignment="1">
      <alignment vertical="top"/>
    </xf>
    <xf numFmtId="164" fontId="6" fillId="0" borderId="6" xfId="0" applyNumberFormat="1"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vertical="top"/>
    </xf>
    <xf numFmtId="0" fontId="16" fillId="0" borderId="6" xfId="0" applyFont="1" applyBorder="1" applyAlignment="1"/>
    <xf numFmtId="1" fontId="16" fillId="0" borderId="6" xfId="0" applyNumberFormat="1" applyFont="1" applyBorder="1" applyAlignment="1">
      <alignment horizontal="center"/>
    </xf>
    <xf numFmtId="0" fontId="16" fillId="0" borderId="6" xfId="0" applyFont="1" applyBorder="1" applyAlignment="1">
      <alignment horizontal="center"/>
    </xf>
    <xf numFmtId="14" fontId="16" fillId="0" borderId="6" xfId="0" applyNumberFormat="1" applyFont="1" applyBorder="1" applyAlignment="1"/>
    <xf numFmtId="14" fontId="16" fillId="0" borderId="6" xfId="0" applyNumberFormat="1" applyFont="1" applyBorder="1" applyAlignment="1">
      <alignment horizontal="center"/>
    </xf>
    <xf numFmtId="0" fontId="15" fillId="0" borderId="6" xfId="0" applyFont="1" applyBorder="1" applyAlignment="1"/>
    <xf numFmtId="164" fontId="15" fillId="0" borderId="6" xfId="0" applyNumberFormat="1" applyFont="1" applyBorder="1" applyAlignment="1">
      <alignment horizontal="left"/>
    </xf>
    <xf numFmtId="0" fontId="16" fillId="0" borderId="6" xfId="0" applyFont="1" applyBorder="1" applyAlignment="1">
      <alignment horizontal="left"/>
    </xf>
    <xf numFmtId="0" fontId="16" fillId="0" borderId="0" xfId="0" applyFont="1" applyAlignment="1"/>
    <xf numFmtId="0" fontId="2" fillId="0" borderId="6" xfId="0" applyNumberFormat="1" applyFont="1" applyBorder="1" applyAlignment="1">
      <alignment horizontal="center"/>
    </xf>
    <xf numFmtId="0" fontId="2" fillId="0" borderId="6" xfId="0" applyFont="1" applyBorder="1" applyAlignment="1">
      <alignment vertical="center"/>
    </xf>
    <xf numFmtId="0" fontId="2" fillId="5" borderId="6" xfId="0" applyFont="1" applyFill="1" applyBorder="1" applyAlignment="1"/>
    <xf numFmtId="1" fontId="2" fillId="5" borderId="6" xfId="0" applyNumberFormat="1" applyFont="1" applyFill="1" applyBorder="1" applyAlignment="1">
      <alignment horizontal="center"/>
    </xf>
    <xf numFmtId="0" fontId="2" fillId="5" borderId="6" xfId="0" applyFont="1" applyFill="1" applyBorder="1" applyAlignment="1">
      <alignment horizontal="center"/>
    </xf>
    <xf numFmtId="14" fontId="2" fillId="5" borderId="6" xfId="0" applyNumberFormat="1" applyFont="1" applyFill="1" applyBorder="1" applyAlignment="1"/>
    <xf numFmtId="14" fontId="2" fillId="5" borderId="6" xfId="0" applyNumberFormat="1" applyFont="1" applyFill="1" applyBorder="1" applyAlignment="1">
      <alignment horizontal="center"/>
    </xf>
    <xf numFmtId="0" fontId="6" fillId="5" borderId="6" xfId="0" applyFont="1" applyFill="1" applyBorder="1" applyAlignment="1"/>
    <xf numFmtId="164" fontId="6" fillId="5" borderId="6" xfId="0" applyNumberFormat="1" applyFont="1" applyFill="1" applyBorder="1" applyAlignment="1">
      <alignment horizontal="left"/>
    </xf>
    <xf numFmtId="0" fontId="2" fillId="5" borderId="6" xfId="0" applyFont="1" applyFill="1" applyBorder="1" applyAlignment="1">
      <alignment horizontal="left"/>
    </xf>
    <xf numFmtId="0" fontId="2" fillId="5" borderId="0" xfId="0" applyFont="1" applyFill="1" applyAlignment="1"/>
    <xf numFmtId="0" fontId="2" fillId="0" borderId="6" xfId="0" applyNumberFormat="1" applyFont="1" applyBorder="1" applyAlignment="1"/>
    <xf numFmtId="2" fontId="2" fillId="0" borderId="6" xfId="0" applyNumberFormat="1" applyFont="1" applyBorder="1" applyAlignment="1"/>
    <xf numFmtId="14" fontId="2" fillId="0" borderId="6" xfId="0" applyNumberFormat="1" applyFont="1" applyBorder="1"/>
    <xf numFmtId="1" fontId="2" fillId="0" borderId="6" xfId="0" applyNumberFormat="1" applyFont="1" applyBorder="1"/>
    <xf numFmtId="0" fontId="2" fillId="0" borderId="0" xfId="0" applyFont="1"/>
    <xf numFmtId="14" fontId="0" fillId="0" borderId="0" xfId="0" applyNumberFormat="1" applyBorder="1"/>
    <xf numFmtId="0" fontId="4" fillId="0" borderId="0" xfId="0" applyFont="1" applyBorder="1"/>
    <xf numFmtId="0" fontId="2" fillId="5" borderId="6" xfId="0" applyFont="1" applyFill="1" applyBorder="1"/>
    <xf numFmtId="14" fontId="2" fillId="5" borderId="6" xfId="0" applyNumberFormat="1" applyFont="1" applyFill="1" applyBorder="1"/>
    <xf numFmtId="0" fontId="6" fillId="5" borderId="6" xfId="0" applyFont="1" applyFill="1" applyBorder="1"/>
    <xf numFmtId="0" fontId="2" fillId="5" borderId="0" xfId="0" applyFont="1" applyFill="1"/>
    <xf numFmtId="0" fontId="2" fillId="0" borderId="6" xfId="0" quotePrefix="1" applyFont="1" applyBorder="1" applyAlignment="1">
      <alignment horizontal="center"/>
    </xf>
    <xf numFmtId="14" fontId="4" fillId="0" borderId="6" xfId="0" applyNumberFormat="1" applyFont="1" applyBorder="1"/>
    <xf numFmtId="0" fontId="2" fillId="0" borderId="13" xfId="0" applyFont="1" applyBorder="1"/>
    <xf numFmtId="0" fontId="2" fillId="0" borderId="6" xfId="0" applyFont="1" applyFill="1" applyBorder="1"/>
    <xf numFmtId="14" fontId="2" fillId="0" borderId="6" xfId="0" applyNumberFormat="1" applyFont="1" applyFill="1" applyBorder="1"/>
    <xf numFmtId="0" fontId="6" fillId="0" borderId="6" xfId="0" applyFont="1" applyFill="1" applyBorder="1"/>
    <xf numFmtId="0" fontId="4" fillId="0" borderId="6" xfId="0" applyFont="1" applyBorder="1"/>
    <xf numFmtId="0" fontId="2" fillId="6" borderId="6" xfId="0" applyFont="1" applyFill="1" applyBorder="1"/>
    <xf numFmtId="1" fontId="2" fillId="6" borderId="6" xfId="0" applyNumberFormat="1" applyFont="1" applyFill="1" applyBorder="1" applyAlignment="1">
      <alignment horizontal="center"/>
    </xf>
    <xf numFmtId="0" fontId="2" fillId="6" borderId="6" xfId="0" applyFont="1" applyFill="1" applyBorder="1" applyAlignment="1">
      <alignment horizontal="center"/>
    </xf>
    <xf numFmtId="0" fontId="2" fillId="6" borderId="6" xfId="0" quotePrefix="1" applyFont="1" applyFill="1" applyBorder="1" applyAlignment="1">
      <alignment horizontal="center"/>
    </xf>
    <xf numFmtId="14" fontId="2" fillId="6" borderId="6" xfId="0" applyNumberFormat="1" applyFont="1" applyFill="1" applyBorder="1"/>
    <xf numFmtId="14" fontId="2" fillId="6" borderId="6" xfId="0" applyNumberFormat="1" applyFont="1" applyFill="1" applyBorder="1" applyAlignment="1">
      <alignment horizontal="center"/>
    </xf>
    <xf numFmtId="0" fontId="6" fillId="6" borderId="6" xfId="0" applyFont="1" applyFill="1" applyBorder="1"/>
    <xf numFmtId="164" fontId="25" fillId="6" borderId="6" xfId="0" applyNumberFormat="1" applyFont="1" applyFill="1" applyBorder="1" applyAlignment="1">
      <alignment horizontal="left"/>
    </xf>
    <xf numFmtId="0" fontId="2" fillId="6" borderId="6" xfId="0" applyFont="1" applyFill="1" applyBorder="1" applyAlignment="1">
      <alignment horizontal="left"/>
    </xf>
    <xf numFmtId="0" fontId="2" fillId="6" borderId="0" xfId="0" applyFont="1" applyFill="1"/>
    <xf numFmtId="1" fontId="2" fillId="0" borderId="6" xfId="0" applyNumberFormat="1" applyFont="1" applyBorder="1" applyAlignment="1">
      <alignment horizontal="left" wrapText="1"/>
    </xf>
    <xf numFmtId="0" fontId="2" fillId="0" borderId="6" xfId="0" applyNumberFormat="1" applyFont="1" applyBorder="1"/>
    <xf numFmtId="6" fontId="2" fillId="0" borderId="6" xfId="0" applyNumberFormat="1" applyFont="1" applyBorder="1"/>
    <xf numFmtId="14" fontId="4" fillId="5" borderId="6" xfId="0" applyNumberFormat="1" applyFont="1" applyFill="1" applyBorder="1"/>
    <xf numFmtId="0" fontId="4" fillId="5" borderId="6" xfId="0" applyFont="1" applyFill="1" applyBorder="1" applyAlignment="1">
      <alignment horizontal="left"/>
    </xf>
    <xf numFmtId="10" fontId="2" fillId="0" borderId="6" xfId="0" applyNumberFormat="1" applyFont="1" applyBorder="1" applyAlignment="1">
      <alignment horizontal="left"/>
    </xf>
    <xf numFmtId="0" fontId="2" fillId="0" borderId="10" xfId="0" applyFont="1" applyBorder="1"/>
    <xf numFmtId="1" fontId="2" fillId="0" borderId="10" xfId="0" applyNumberFormat="1" applyFont="1" applyBorder="1" applyAlignment="1">
      <alignment horizontal="center"/>
    </xf>
    <xf numFmtId="0" fontId="2" fillId="0" borderId="10" xfId="0" applyFont="1" applyBorder="1" applyAlignment="1">
      <alignment horizontal="center"/>
    </xf>
    <xf numFmtId="14" fontId="2" fillId="0" borderId="10" xfId="0" applyNumberFormat="1" applyFont="1" applyBorder="1"/>
    <xf numFmtId="14" fontId="2" fillId="0" borderId="10" xfId="0" applyNumberFormat="1" applyFont="1" applyBorder="1" applyAlignment="1">
      <alignment horizontal="center"/>
    </xf>
    <xf numFmtId="0" fontId="6" fillId="0" borderId="10" xfId="0" applyFont="1" applyBorder="1"/>
    <xf numFmtId="0" fontId="2" fillId="0" borderId="10" xfId="0" applyFont="1" applyBorder="1" applyAlignment="1">
      <alignment horizontal="left"/>
    </xf>
    <xf numFmtId="0" fontId="2" fillId="0" borderId="8" xfId="0" applyFont="1" applyBorder="1"/>
    <xf numFmtId="1" fontId="2" fillId="0" borderId="6" xfId="0" applyNumberFormat="1" applyFont="1" applyBorder="1" applyAlignment="1">
      <alignment horizontal="left"/>
    </xf>
    <xf numFmtId="0" fontId="6" fillId="5" borderId="10" xfId="0" applyFont="1" applyFill="1" applyBorder="1"/>
    <xf numFmtId="10" fontId="2" fillId="5" borderId="6" xfId="0" applyNumberFormat="1" applyFont="1" applyFill="1" applyBorder="1" applyAlignment="1">
      <alignment horizontal="left"/>
    </xf>
    <xf numFmtId="0" fontId="0" fillId="0" borderId="0" xfId="0" applyFont="1" applyBorder="1" applyAlignment="1"/>
    <xf numFmtId="14" fontId="4" fillId="0" borderId="0" xfId="0" applyNumberFormat="1" applyFont="1" applyBorder="1"/>
    <xf numFmtId="14" fontId="2" fillId="0" borderId="6" xfId="0" applyNumberFormat="1" applyFont="1" applyBorder="1" applyAlignment="1">
      <alignment horizontal="left"/>
    </xf>
    <xf numFmtId="10" fontId="4" fillId="0" borderId="6" xfId="0" applyNumberFormat="1" applyFont="1" applyBorder="1" applyAlignment="1">
      <alignment horizontal="left"/>
    </xf>
    <xf numFmtId="14" fontId="0" fillId="0" borderId="6" xfId="0" applyNumberFormat="1" applyFont="1" applyBorder="1"/>
    <xf numFmtId="10" fontId="2" fillId="0" borderId="6" xfId="0" applyNumberFormat="1" applyFont="1" applyBorder="1" applyAlignment="1">
      <alignment horizontal="left" vertical="top"/>
    </xf>
    <xf numFmtId="10" fontId="2" fillId="5" borderId="6" xfId="0" applyNumberFormat="1" applyFont="1" applyFill="1" applyBorder="1" applyAlignment="1">
      <alignment horizontal="left" vertical="top"/>
    </xf>
    <xf numFmtId="164" fontId="27" fillId="0" borderId="6" xfId="0" applyNumberFormat="1" applyFont="1" applyBorder="1" applyAlignment="1">
      <alignment horizontal="left"/>
    </xf>
    <xf numFmtId="0" fontId="4" fillId="5" borderId="6" xfId="0" applyNumberFormat="1" applyFont="1" applyFill="1" applyBorder="1" applyAlignment="1">
      <alignment horizontal="left"/>
    </xf>
    <xf numFmtId="0" fontId="4" fillId="0" borderId="6" xfId="0" applyNumberFormat="1" applyFont="1" applyBorder="1" applyAlignment="1">
      <alignment horizontal="left"/>
    </xf>
    <xf numFmtId="10" fontId="4" fillId="5" borderId="6" xfId="0" applyNumberFormat="1" applyFont="1" applyFill="1" applyBorder="1" applyAlignment="1">
      <alignment horizontal="left" vertical="top"/>
    </xf>
    <xf numFmtId="0" fontId="6" fillId="0" borderId="10" xfId="0" applyFont="1" applyFill="1" applyBorder="1"/>
    <xf numFmtId="0" fontId="4" fillId="0" borderId="6" xfId="0" applyNumberFormat="1" applyFont="1" applyFill="1" applyBorder="1" applyAlignment="1">
      <alignment horizontal="left"/>
    </xf>
    <xf numFmtId="0" fontId="6" fillId="0" borderId="10" xfId="0" applyFont="1" applyBorder="1" applyAlignment="1"/>
    <xf numFmtId="164" fontId="27" fillId="0" borderId="6" xfId="0" applyNumberFormat="1" applyFont="1" applyFill="1" applyBorder="1" applyAlignment="1">
      <alignment horizontal="left"/>
    </xf>
    <xf numFmtId="9" fontId="2" fillId="0" borderId="6" xfId="0" applyNumberFormat="1" applyFont="1" applyBorder="1" applyAlignment="1">
      <alignment horizontal="left"/>
    </xf>
    <xf numFmtId="0" fontId="2" fillId="7" borderId="6" xfId="0" applyFont="1" applyFill="1" applyBorder="1" applyAlignment="1">
      <alignment horizontal="left"/>
    </xf>
    <xf numFmtId="0" fontId="2" fillId="7" borderId="6" xfId="0" applyFont="1" applyFill="1" applyBorder="1"/>
    <xf numFmtId="1" fontId="2" fillId="7" borderId="6" xfId="0" applyNumberFormat="1" applyFont="1" applyFill="1" applyBorder="1" applyAlignment="1">
      <alignment horizontal="center"/>
    </xf>
    <xf numFmtId="0" fontId="2" fillId="7" borderId="6" xfId="0" applyFont="1" applyFill="1" applyBorder="1" applyAlignment="1"/>
    <xf numFmtId="0" fontId="2" fillId="7" borderId="6" xfId="0" applyFont="1" applyFill="1" applyBorder="1" applyAlignment="1">
      <alignment horizontal="center"/>
    </xf>
    <xf numFmtId="14" fontId="2" fillId="7" borderId="6" xfId="0" applyNumberFormat="1" applyFont="1" applyFill="1" applyBorder="1"/>
    <xf numFmtId="14" fontId="2" fillId="7" borderId="6" xfId="0" applyNumberFormat="1" applyFont="1" applyFill="1" applyBorder="1" applyAlignment="1">
      <alignment horizontal="center"/>
    </xf>
    <xf numFmtId="0" fontId="6" fillId="7" borderId="10" xfId="0" applyFont="1" applyFill="1" applyBorder="1"/>
    <xf numFmtId="164" fontId="27" fillId="7" borderId="6" xfId="0" applyNumberFormat="1" applyFont="1" applyFill="1" applyBorder="1" applyAlignment="1">
      <alignment horizontal="left"/>
    </xf>
    <xf numFmtId="0" fontId="27" fillId="0" borderId="6" xfId="0" applyFont="1" applyBorder="1"/>
    <xf numFmtId="164" fontId="2" fillId="0" borderId="6" xfId="0" applyNumberFormat="1" applyFont="1" applyBorder="1" applyAlignment="1">
      <alignment horizontal="left"/>
    </xf>
    <xf numFmtId="1" fontId="4" fillId="0" borderId="6" xfId="0" applyNumberFormat="1" applyFont="1" applyBorder="1" applyAlignment="1">
      <alignment horizontal="center" vertical="top"/>
    </xf>
    <xf numFmtId="0" fontId="4" fillId="0" borderId="6" xfId="0" applyFont="1" applyBorder="1" applyAlignment="1">
      <alignment horizontal="center" vertical="top"/>
    </xf>
    <xf numFmtId="14" fontId="4" fillId="0" borderId="6" xfId="0" applyNumberFormat="1" applyFont="1" applyBorder="1" applyAlignment="1">
      <alignment horizontal="center" vertical="top"/>
    </xf>
    <xf numFmtId="0" fontId="4" fillId="0" borderId="6" xfId="0" applyFont="1" applyBorder="1" applyAlignment="1">
      <alignment horizontal="left" vertical="top"/>
    </xf>
    <xf numFmtId="0" fontId="4" fillId="0" borderId="6" xfId="0" applyFont="1" applyBorder="1" applyAlignment="1">
      <alignment vertical="center"/>
    </xf>
    <xf numFmtId="1" fontId="4" fillId="0" borderId="6" xfId="0" applyNumberFormat="1" applyFont="1" applyBorder="1" applyAlignment="1">
      <alignment horizontal="center" vertical="center"/>
    </xf>
    <xf numFmtId="0" fontId="4" fillId="0" borderId="6" xfId="0" applyFont="1" applyBorder="1" applyAlignment="1">
      <alignment horizontal="center" vertical="center"/>
    </xf>
    <xf numFmtId="14" fontId="4" fillId="0" borderId="6" xfId="0" applyNumberFormat="1" applyFont="1" applyBorder="1" applyAlignment="1">
      <alignment vertical="center"/>
    </xf>
    <xf numFmtId="14" fontId="4" fillId="0" borderId="6" xfId="0" applyNumberFormat="1" applyFont="1" applyBorder="1" applyAlignment="1">
      <alignment horizontal="center" vertical="center"/>
    </xf>
    <xf numFmtId="0" fontId="27" fillId="0" borderId="6" xfId="0" applyFont="1" applyBorder="1" applyAlignment="1">
      <alignment vertical="center"/>
    </xf>
    <xf numFmtId="0" fontId="4" fillId="0" borderId="6" xfId="0" applyFont="1" applyBorder="1" applyAlignment="1">
      <alignment horizontal="left" vertical="center"/>
    </xf>
    <xf numFmtId="0" fontId="2" fillId="7" borderId="6" xfId="0" applyFont="1" applyFill="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14" fontId="2" fillId="0" borderId="6" xfId="0" applyNumberFormat="1" applyFont="1" applyBorder="1" applyAlignment="1">
      <alignment vertical="center"/>
    </xf>
    <xf numFmtId="0" fontId="2" fillId="0" borderId="6" xfId="0" applyFont="1" applyBorder="1" applyAlignment="1">
      <alignment horizontal="left" vertical="center"/>
    </xf>
    <xf numFmtId="1" fontId="2" fillId="0" borderId="6" xfId="0" applyNumberFormat="1" applyFont="1" applyBorder="1" applyAlignment="1">
      <alignment horizontal="center" vertical="center"/>
    </xf>
    <xf numFmtId="14" fontId="2" fillId="0" borderId="6" xfId="0" applyNumberFormat="1" applyFont="1" applyBorder="1" applyAlignment="1">
      <alignment horizontal="right"/>
    </xf>
    <xf numFmtId="14" fontId="0" fillId="0" borderId="0" xfId="0" applyNumberFormat="1"/>
    <xf numFmtId="0" fontId="0" fillId="0" borderId="0" xfId="0" applyAlignment="1">
      <alignment horizontal="center"/>
    </xf>
    <xf numFmtId="0" fontId="6" fillId="0" borderId="0" xfId="0" applyFont="1"/>
    <xf numFmtId="0" fontId="6" fillId="0" borderId="0" xfId="0" applyFont="1" applyAlignment="1">
      <alignment horizontal="left"/>
    </xf>
    <xf numFmtId="164" fontId="27" fillId="0" borderId="6" xfId="0" applyNumberFormat="1" applyFont="1" applyBorder="1" applyAlignment="1">
      <alignment horizontal="left" vertical="center"/>
    </xf>
    <xf numFmtId="0" fontId="2" fillId="7" borderId="6" xfId="0" applyFont="1" applyFill="1" applyBorder="1" applyAlignment="1">
      <alignment horizontal="center" vertical="top"/>
    </xf>
    <xf numFmtId="0" fontId="2" fillId="0" borderId="6" xfId="0" applyFont="1" applyBorder="1" applyAlignment="1">
      <alignment horizontal="center" vertical="center" wrapText="1"/>
    </xf>
    <xf numFmtId="14" fontId="27" fillId="0" borderId="6" xfId="0" applyNumberFormat="1" applyFont="1" applyBorder="1" applyAlignment="1">
      <alignment horizontal="center" vertical="top"/>
    </xf>
    <xf numFmtId="0" fontId="2" fillId="7" borderId="6" xfId="0" applyFont="1" applyFill="1" applyBorder="1" applyAlignment="1">
      <alignment horizontal="left" vertical="top"/>
    </xf>
    <xf numFmtId="0" fontId="4" fillId="0" borderId="6" xfId="0" applyFont="1" applyFill="1" applyBorder="1" applyAlignment="1">
      <alignment horizontal="left"/>
    </xf>
    <xf numFmtId="164" fontId="32" fillId="0" borderId="6" xfId="0" applyNumberFormat="1" applyFont="1" applyBorder="1" applyAlignment="1">
      <alignment horizontal="left"/>
    </xf>
    <xf numFmtId="0" fontId="32" fillId="0" borderId="6" xfId="0" applyFont="1" applyBorder="1"/>
    <xf numFmtId="0" fontId="4" fillId="0" borderId="6" xfId="0" applyFont="1" applyFill="1" applyBorder="1" applyAlignment="1">
      <alignment horizontal="center" vertical="top"/>
    </xf>
    <xf numFmtId="0" fontId="4" fillId="7" borderId="6" xfId="0" applyFont="1" applyFill="1" applyBorder="1" applyAlignment="1">
      <alignment horizontal="center" vertical="top"/>
    </xf>
    <xf numFmtId="0" fontId="2" fillId="7" borderId="6" xfId="0" applyFont="1" applyFill="1" applyBorder="1" applyAlignment="1">
      <alignment horizontal="left" vertical="center"/>
    </xf>
    <xf numFmtId="14" fontId="2" fillId="7" borderId="6" xfId="0" applyNumberFormat="1" applyFont="1" applyFill="1" applyBorder="1" applyAlignment="1">
      <alignment horizontal="center" vertical="top"/>
    </xf>
    <xf numFmtId="0" fontId="4" fillId="0" borderId="0" xfId="2" applyFont="1"/>
    <xf numFmtId="1" fontId="2" fillId="7" borderId="6" xfId="0" applyNumberFormat="1" applyFont="1" applyFill="1" applyBorder="1" applyAlignment="1">
      <alignment horizontal="center" vertical="top"/>
    </xf>
    <xf numFmtId="0" fontId="4" fillId="7" borderId="6" xfId="0" applyFont="1" applyFill="1" applyBorder="1" applyAlignment="1">
      <alignment horizontal="left" vertical="center"/>
    </xf>
    <xf numFmtId="0" fontId="2" fillId="7" borderId="6" xfId="0" applyFont="1" applyFill="1" applyBorder="1" applyAlignment="1">
      <alignment vertical="center"/>
    </xf>
    <xf numFmtId="1" fontId="2" fillId="7" borderId="6" xfId="0" applyNumberFormat="1" applyFont="1" applyFill="1" applyBorder="1" applyAlignment="1">
      <alignment horizontal="center" vertical="center"/>
    </xf>
    <xf numFmtId="14" fontId="2" fillId="7" borderId="6" xfId="0" applyNumberFormat="1" applyFont="1" applyFill="1" applyBorder="1" applyAlignment="1">
      <alignment vertical="center"/>
    </xf>
    <xf numFmtId="14" fontId="2" fillId="7" borderId="6" xfId="0" applyNumberFormat="1" applyFont="1" applyFill="1" applyBorder="1" applyAlignment="1">
      <alignment horizontal="center" vertical="center"/>
    </xf>
    <xf numFmtId="164" fontId="27" fillId="7" borderId="6" xfId="0" applyNumberFormat="1" applyFont="1" applyFill="1" applyBorder="1" applyAlignment="1">
      <alignment horizontal="left" vertical="top"/>
    </xf>
    <xf numFmtId="165" fontId="27" fillId="7" borderId="6" xfId="0" applyNumberFormat="1" applyFont="1" applyFill="1" applyBorder="1"/>
    <xf numFmtId="0" fontId="2" fillId="7" borderId="6" xfId="0" applyFont="1" applyFill="1" applyBorder="1" applyAlignment="1">
      <alignment wrapText="1"/>
    </xf>
    <xf numFmtId="14" fontId="2" fillId="7" borderId="6" xfId="0" applyNumberFormat="1" applyFont="1" applyFill="1" applyBorder="1" applyAlignment="1"/>
    <xf numFmtId="0" fontId="27" fillId="0" borderId="6" xfId="0" applyFont="1" applyBorder="1" applyAlignment="1"/>
    <xf numFmtId="0" fontId="33" fillId="0" borderId="6" xfId="0" applyNumberFormat="1" applyFont="1" applyFill="1" applyBorder="1" applyAlignment="1">
      <alignment horizontal="left" vertical="center"/>
    </xf>
    <xf numFmtId="0" fontId="2" fillId="7" borderId="6" xfId="0" applyFont="1" applyFill="1" applyBorder="1"/>
    <xf numFmtId="0" fontId="2" fillId="7" borderId="6" xfId="0" applyFont="1" applyFill="1" applyBorder="1" applyAlignment="1"/>
    <xf numFmtId="14" fontId="2" fillId="7" borderId="6" xfId="0" applyNumberFormat="1" applyFont="1" applyFill="1" applyBorder="1"/>
    <xf numFmtId="1" fontId="2" fillId="7" borderId="6" xfId="0" applyNumberFormat="1" applyFont="1" applyFill="1" applyBorder="1" applyAlignment="1">
      <alignment horizontal="center" vertical="top"/>
    </xf>
    <xf numFmtId="0" fontId="2" fillId="7" borderId="6" xfId="0" applyFont="1" applyFill="1" applyBorder="1" applyAlignment="1">
      <alignment horizontal="center"/>
    </xf>
    <xf numFmtId="14" fontId="2" fillId="7" borderId="6" xfId="0" applyNumberFormat="1" applyFont="1" applyFill="1" applyBorder="1" applyAlignment="1">
      <alignment horizontal="center"/>
    </xf>
    <xf numFmtId="14" fontId="2" fillId="7" borderId="6" xfId="0" applyNumberFormat="1" applyFont="1" applyFill="1" applyBorder="1" applyAlignment="1"/>
    <xf numFmtId="0" fontId="2" fillId="0" borderId="6" xfId="0" applyFont="1" applyBorder="1"/>
    <xf numFmtId="14" fontId="2" fillId="0" borderId="6" xfId="0" applyNumberFormat="1" applyFont="1" applyBorder="1"/>
    <xf numFmtId="0" fontId="2" fillId="0" borderId="6" xfId="0" applyFont="1" applyBorder="1" applyAlignment="1">
      <alignment horizontal="center" vertical="top"/>
    </xf>
    <xf numFmtId="0" fontId="2" fillId="0" borderId="6" xfId="0" applyFont="1" applyBorder="1" applyAlignment="1">
      <alignment horizontal="left" vertical="top"/>
    </xf>
    <xf numFmtId="14" fontId="2" fillId="7" borderId="6" xfId="0" applyNumberFormat="1" applyFont="1" applyFill="1" applyBorder="1"/>
    <xf numFmtId="0" fontId="27" fillId="0" borderId="6" xfId="0" applyFont="1" applyBorder="1"/>
    <xf numFmtId="164" fontId="27" fillId="7" borderId="6" xfId="0" applyNumberFormat="1" applyFont="1" applyFill="1" applyBorder="1" applyAlignment="1">
      <alignment horizontal="left"/>
    </xf>
    <xf numFmtId="0" fontId="2" fillId="7" borderId="6" xfId="0" applyFont="1" applyFill="1" applyBorder="1" applyAlignment="1">
      <alignment horizontal="left" vertical="top"/>
    </xf>
    <xf numFmtId="0" fontId="2" fillId="7" borderId="6" xfId="0" applyFont="1" applyFill="1" applyBorder="1"/>
    <xf numFmtId="1" fontId="2" fillId="7" borderId="6" xfId="0" applyNumberFormat="1" applyFont="1" applyFill="1" applyBorder="1" applyAlignment="1">
      <alignment horizontal="center" vertical="top"/>
    </xf>
    <xf numFmtId="0" fontId="2" fillId="0" borderId="6" xfId="0" applyFont="1" applyBorder="1"/>
    <xf numFmtId="14" fontId="2" fillId="0" borderId="6" xfId="0" applyNumberFormat="1" applyFont="1" applyBorder="1"/>
    <xf numFmtId="1" fontId="2" fillId="0" borderId="6" xfId="0" applyNumberFormat="1" applyFont="1" applyBorder="1" applyAlignment="1">
      <alignment horizontal="center" vertical="top"/>
    </xf>
    <xf numFmtId="0" fontId="2" fillId="0" borderId="6" xfId="0" applyFont="1" applyBorder="1" applyAlignment="1">
      <alignment horizontal="center" vertical="top"/>
    </xf>
    <xf numFmtId="0" fontId="2" fillId="0" borderId="6" xfId="0" applyFont="1" applyBorder="1" applyAlignment="1">
      <alignment horizontal="left" vertical="top"/>
    </xf>
    <xf numFmtId="0" fontId="2" fillId="7" borderId="6" xfId="0" applyFont="1" applyFill="1" applyBorder="1" applyAlignment="1">
      <alignment horizontal="center"/>
    </xf>
    <xf numFmtId="14" fontId="2" fillId="7" borderId="6" xfId="0" applyNumberFormat="1" applyFont="1" applyFill="1" applyBorder="1"/>
    <xf numFmtId="14" fontId="2" fillId="7" borderId="6" xfId="0" applyNumberFormat="1" applyFont="1" applyFill="1" applyBorder="1" applyAlignment="1">
      <alignment horizontal="center"/>
    </xf>
    <xf numFmtId="0" fontId="27" fillId="0" borderId="6" xfId="0" applyFont="1" applyBorder="1"/>
    <xf numFmtId="14" fontId="2" fillId="7" borderId="6" xfId="0" applyNumberFormat="1" applyFont="1" applyFill="1" applyBorder="1" applyAlignment="1"/>
    <xf numFmtId="0" fontId="2" fillId="7" borderId="6" xfId="0" applyFont="1" applyFill="1" applyBorder="1" applyAlignment="1">
      <alignment horizontal="center" vertical="top"/>
    </xf>
    <xf numFmtId="14" fontId="2" fillId="7" borderId="6" xfId="0" applyNumberFormat="1" applyFont="1" applyFill="1" applyBorder="1" applyAlignment="1">
      <alignment horizontal="center" vertical="top"/>
    </xf>
    <xf numFmtId="14" fontId="2" fillId="7" borderId="6" xfId="0" applyNumberFormat="1" applyFont="1" applyFill="1" applyBorder="1"/>
    <xf numFmtId="14" fontId="2" fillId="7" borderId="6" xfId="0" applyNumberFormat="1" applyFont="1" applyFill="1" applyBorder="1" applyAlignment="1"/>
    <xf numFmtId="0" fontId="0" fillId="0" borderId="0" xfId="0"/>
  </cellXfs>
  <cellStyles count="5">
    <cellStyle name="Comma 2" xfId="3"/>
    <cellStyle name="Currency 2" xfId="4"/>
    <cellStyle name="Normal" xfId="0" builtinId="0"/>
    <cellStyle name="Normal 2" xfId="2"/>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36"/>
  <sheetViews>
    <sheetView tabSelected="1" zoomScale="85" zoomScaleNormal="100" workbookViewId="0">
      <pane xSplit="2" ySplit="2" topLeftCell="C4781" activePane="bottomRight" state="frozen"/>
      <selection pane="topRight" activeCell="D1" sqref="D1"/>
      <selection pane="bottomLeft" activeCell="A6" sqref="A6"/>
      <selection pane="bottomRight" activeCell="K4793" sqref="K4793"/>
    </sheetView>
  </sheetViews>
  <sheetFormatPr defaultRowHeight="13.2" x14ac:dyDescent="0.25"/>
  <cols>
    <col min="1" max="1" width="5.6640625" customWidth="1"/>
    <col min="2" max="2" width="8.44140625" bestFit="1" customWidth="1"/>
    <col min="3" max="3" width="46.77734375" customWidth="1"/>
    <col min="4" max="4" width="50" customWidth="1"/>
    <col min="5" max="5" width="6.109375" customWidth="1"/>
    <col min="6" max="6" width="9.77734375" customWidth="1"/>
    <col min="7" max="7" width="6.44140625" style="327" customWidth="1"/>
    <col min="8" max="8" width="12" customWidth="1"/>
    <col min="9" max="9" width="14.109375" customWidth="1"/>
    <col min="10" max="10" width="12" customWidth="1"/>
    <col min="11" max="11" width="10.33203125" customWidth="1"/>
    <col min="12" max="12" width="13.109375" customWidth="1"/>
    <col min="13" max="13" width="4.44140625" style="328" customWidth="1"/>
    <col min="14" max="14" width="13.44140625" style="329" customWidth="1"/>
    <col min="15" max="15" width="11.77734375" customWidth="1"/>
    <col min="16" max="16" width="44.6640625" customWidth="1"/>
    <col min="37" max="37" width="10.109375" bestFit="1" customWidth="1"/>
    <col min="39" max="39" width="9.77734375" customWidth="1"/>
  </cols>
  <sheetData>
    <row r="1" spans="1:16" s="1" customFormat="1" ht="12.9" customHeight="1" x14ac:dyDescent="0.25">
      <c r="A1" s="4"/>
      <c r="B1" s="5" t="s">
        <v>0</v>
      </c>
      <c r="C1" s="4" t="s">
        <v>1</v>
      </c>
      <c r="D1" s="4"/>
      <c r="E1" s="2"/>
      <c r="F1" s="2"/>
      <c r="G1" s="2"/>
      <c r="H1" s="6" t="s">
        <v>2</v>
      </c>
      <c r="I1" s="7" t="s">
        <v>2</v>
      </c>
      <c r="J1" s="8" t="s">
        <v>3</v>
      </c>
      <c r="K1" s="386" t="s">
        <v>4</v>
      </c>
      <c r="L1" s="386"/>
      <c r="M1" s="10"/>
      <c r="N1" s="11" t="s">
        <v>6</v>
      </c>
      <c r="O1" s="9" t="s">
        <v>5</v>
      </c>
      <c r="P1" s="12"/>
    </row>
    <row r="2" spans="1:16" s="1" customFormat="1" ht="12.75" customHeight="1" thickBot="1" x14ac:dyDescent="0.3">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3">
      <c r="A3" s="14" t="s">
        <v>8</v>
      </c>
      <c r="B3" s="21">
        <v>0</v>
      </c>
      <c r="C3" s="22"/>
      <c r="D3" s="23"/>
      <c r="E3" s="24"/>
      <c r="F3" s="24"/>
      <c r="G3" s="2"/>
      <c r="H3" s="25"/>
      <c r="I3" s="26"/>
      <c r="J3" s="27"/>
      <c r="K3" s="2"/>
      <c r="L3" s="2"/>
      <c r="M3" s="28"/>
      <c r="N3" s="29"/>
      <c r="O3" s="30"/>
      <c r="P3" s="3"/>
    </row>
    <row r="4" spans="1:16" s="23" customFormat="1" ht="12.9" customHeight="1" thickTop="1" x14ac:dyDescent="0.25">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 customHeight="1" x14ac:dyDescent="0.25">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 customHeight="1" x14ac:dyDescent="0.25">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 customHeight="1" x14ac:dyDescent="0.25">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 customHeight="1" x14ac:dyDescent="0.25">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 customHeight="1" x14ac:dyDescent="0.25">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 customHeight="1" x14ac:dyDescent="0.25">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 customHeight="1" x14ac:dyDescent="0.25">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 customHeight="1" x14ac:dyDescent="0.25">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 customHeight="1" x14ac:dyDescent="0.25">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 customHeight="1" x14ac:dyDescent="0.25">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 customHeight="1" x14ac:dyDescent="0.25">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 customHeight="1" x14ac:dyDescent="0.25">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 customHeight="1" x14ac:dyDescent="0.25">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 customHeight="1" x14ac:dyDescent="0.25">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 customHeight="1" x14ac:dyDescent="0.25">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 customHeight="1" x14ac:dyDescent="0.25">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 customHeight="1" x14ac:dyDescent="0.25">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 customHeight="1" x14ac:dyDescent="0.25">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 customHeight="1" x14ac:dyDescent="0.25">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 customHeight="1" x14ac:dyDescent="0.25">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 customHeight="1" x14ac:dyDescent="0.25">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 customHeight="1" x14ac:dyDescent="0.25">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 customHeight="1" x14ac:dyDescent="0.25">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 customHeight="1" x14ac:dyDescent="0.25">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 customHeight="1" x14ac:dyDescent="0.25">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 customHeight="1" x14ac:dyDescent="0.25">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 customHeight="1" x14ac:dyDescent="0.25">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 customHeight="1" x14ac:dyDescent="0.25">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 customHeight="1" x14ac:dyDescent="0.25">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 customHeight="1" x14ac:dyDescent="0.25">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 customHeight="1" x14ac:dyDescent="0.25">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 customHeight="1" x14ac:dyDescent="0.25">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 customHeight="1" x14ac:dyDescent="0.25">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 customHeight="1" x14ac:dyDescent="0.25">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 customHeight="1" x14ac:dyDescent="0.25">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 customHeight="1" x14ac:dyDescent="0.25">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 customHeight="1" x14ac:dyDescent="0.25">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 customHeight="1" x14ac:dyDescent="0.25">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 customHeight="1" x14ac:dyDescent="0.25">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 customHeight="1" x14ac:dyDescent="0.25">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 customHeight="1" x14ac:dyDescent="0.25">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 customHeight="1" x14ac:dyDescent="0.25">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 customHeight="1" x14ac:dyDescent="0.25">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 customHeight="1" x14ac:dyDescent="0.25">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 customHeight="1" x14ac:dyDescent="0.25">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 customHeight="1" x14ac:dyDescent="0.25">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 customHeight="1" x14ac:dyDescent="0.25">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 customHeight="1" x14ac:dyDescent="0.25">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 customHeight="1" x14ac:dyDescent="0.25">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 customHeight="1" x14ac:dyDescent="0.25">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 customHeight="1" x14ac:dyDescent="0.25">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 customHeight="1" x14ac:dyDescent="0.25">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 customHeight="1" x14ac:dyDescent="0.25">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 customHeight="1" x14ac:dyDescent="0.25">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 customHeight="1" x14ac:dyDescent="0.25">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 customHeight="1" x14ac:dyDescent="0.25">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 customHeight="1" x14ac:dyDescent="0.25">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 customHeight="1" x14ac:dyDescent="0.25">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 customHeight="1" x14ac:dyDescent="0.25">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 customHeight="1" x14ac:dyDescent="0.25">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 customHeight="1" x14ac:dyDescent="0.25">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 customHeight="1" x14ac:dyDescent="0.25">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 customHeight="1" x14ac:dyDescent="0.25">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 customHeight="1" x14ac:dyDescent="0.25">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 customHeight="1" x14ac:dyDescent="0.25">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 customHeight="1" x14ac:dyDescent="0.25">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 customHeight="1" x14ac:dyDescent="0.25">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 customHeight="1" x14ac:dyDescent="0.25">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 customHeight="1" x14ac:dyDescent="0.25">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 customHeight="1" x14ac:dyDescent="0.25">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 customHeight="1" x14ac:dyDescent="0.25">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 customHeight="1" x14ac:dyDescent="0.25">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 customHeight="1" x14ac:dyDescent="0.25">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 customHeight="1" x14ac:dyDescent="0.25">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 customHeight="1" x14ac:dyDescent="0.25">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 customHeight="1" x14ac:dyDescent="0.25">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 customHeight="1" x14ac:dyDescent="0.25">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 customHeight="1" x14ac:dyDescent="0.25">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 customHeight="1" x14ac:dyDescent="0.25">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 customHeight="1" x14ac:dyDescent="0.25">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 customHeight="1" x14ac:dyDescent="0.25">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 customHeight="1" x14ac:dyDescent="0.25">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 customHeight="1" x14ac:dyDescent="0.25">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 customHeight="1" x14ac:dyDescent="0.25">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 customHeight="1" x14ac:dyDescent="0.25">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 customHeight="1" x14ac:dyDescent="0.25">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 customHeight="1" x14ac:dyDescent="0.25">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 customHeight="1" x14ac:dyDescent="0.25">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 customHeight="1" x14ac:dyDescent="0.25">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 customHeight="1" x14ac:dyDescent="0.25">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 customHeight="1" x14ac:dyDescent="0.25">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 customHeight="1" x14ac:dyDescent="0.25">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 customHeight="1" x14ac:dyDescent="0.25">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 customHeight="1" x14ac:dyDescent="0.25">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 customHeight="1" x14ac:dyDescent="0.25">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 customHeight="1" x14ac:dyDescent="0.25">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 customHeight="1" x14ac:dyDescent="0.25">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 customHeight="1" x14ac:dyDescent="0.25">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 customHeight="1" x14ac:dyDescent="0.25">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 customHeight="1" x14ac:dyDescent="0.25">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 customHeight="1" x14ac:dyDescent="0.25">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 customHeight="1" x14ac:dyDescent="0.25">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 customHeight="1" x14ac:dyDescent="0.25">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 customHeight="1" x14ac:dyDescent="0.25">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 customHeight="1" x14ac:dyDescent="0.25">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 customHeight="1" x14ac:dyDescent="0.25">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 customHeight="1" x14ac:dyDescent="0.25">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 customHeight="1" x14ac:dyDescent="0.25">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 customHeight="1" x14ac:dyDescent="0.25">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 customHeight="1" x14ac:dyDescent="0.25">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 customHeight="1" x14ac:dyDescent="0.25">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 customHeight="1" x14ac:dyDescent="0.25">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 customHeight="1" x14ac:dyDescent="0.25">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 customHeight="1" x14ac:dyDescent="0.25">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 customHeight="1" x14ac:dyDescent="0.25">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 customHeight="1" x14ac:dyDescent="0.25">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 customHeight="1" x14ac:dyDescent="0.25">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 customHeight="1" x14ac:dyDescent="0.25">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 customHeight="1" x14ac:dyDescent="0.25">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 customHeight="1" x14ac:dyDescent="0.25">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 customHeight="1" x14ac:dyDescent="0.25">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 customHeight="1" x14ac:dyDescent="0.25">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 customHeight="1" x14ac:dyDescent="0.25">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 customHeight="1" x14ac:dyDescent="0.25">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 customHeight="1" x14ac:dyDescent="0.25">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 customHeight="1" x14ac:dyDescent="0.25">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 customHeight="1" x14ac:dyDescent="0.25">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 customHeight="1" x14ac:dyDescent="0.25">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 customHeight="1" x14ac:dyDescent="0.25">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 customHeight="1" x14ac:dyDescent="0.25">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 customHeight="1" x14ac:dyDescent="0.25">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 customHeight="1" x14ac:dyDescent="0.25">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 customHeight="1" x14ac:dyDescent="0.25">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 customHeight="1" x14ac:dyDescent="0.25">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 customHeight="1" x14ac:dyDescent="0.25">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 customHeight="1" x14ac:dyDescent="0.25">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 customHeight="1" x14ac:dyDescent="0.25">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 customHeight="1" x14ac:dyDescent="0.25">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 customHeight="1" x14ac:dyDescent="0.25">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 customHeight="1" x14ac:dyDescent="0.25">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 customHeight="1" x14ac:dyDescent="0.25">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 customHeight="1" x14ac:dyDescent="0.25">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 customHeight="1" x14ac:dyDescent="0.25">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 customHeight="1" x14ac:dyDescent="0.25">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 customHeight="1" x14ac:dyDescent="0.25">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 customHeight="1" x14ac:dyDescent="0.25">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 customHeight="1" x14ac:dyDescent="0.25">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 customHeight="1" x14ac:dyDescent="0.25">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 customHeight="1" x14ac:dyDescent="0.25">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 customHeight="1" x14ac:dyDescent="0.25">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 customHeight="1" x14ac:dyDescent="0.25">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 customHeight="1" x14ac:dyDescent="0.25">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 customHeight="1" x14ac:dyDescent="0.25">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 customHeight="1" x14ac:dyDescent="0.25">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 customHeight="1" x14ac:dyDescent="0.25">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 customHeight="1" x14ac:dyDescent="0.25">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 customHeight="1" x14ac:dyDescent="0.25">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 customHeight="1" x14ac:dyDescent="0.25">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 customHeight="1" x14ac:dyDescent="0.25">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 customHeight="1" x14ac:dyDescent="0.25">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 customHeight="1" x14ac:dyDescent="0.25">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 customHeight="1" x14ac:dyDescent="0.25">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 customHeight="1" x14ac:dyDescent="0.25">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 customHeight="1" x14ac:dyDescent="0.25">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 customHeight="1" x14ac:dyDescent="0.25">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 customHeight="1" x14ac:dyDescent="0.25">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 customHeight="1" x14ac:dyDescent="0.25">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 customHeight="1" x14ac:dyDescent="0.25">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 customHeight="1" x14ac:dyDescent="0.25">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 customHeight="1" x14ac:dyDescent="0.25">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 customHeight="1" x14ac:dyDescent="0.25">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 customHeight="1" x14ac:dyDescent="0.25">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 customHeight="1" x14ac:dyDescent="0.25">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 customHeight="1" x14ac:dyDescent="0.25">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 customHeight="1" x14ac:dyDescent="0.25">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 customHeight="1" x14ac:dyDescent="0.25">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 customHeight="1" x14ac:dyDescent="0.25">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 customHeight="1" x14ac:dyDescent="0.25">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 customHeight="1" x14ac:dyDescent="0.25">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 customHeight="1" x14ac:dyDescent="0.25">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 customHeight="1" x14ac:dyDescent="0.25">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 customHeight="1" x14ac:dyDescent="0.25">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 customHeight="1" x14ac:dyDescent="0.25">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 customHeight="1" x14ac:dyDescent="0.25">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 customHeight="1" x14ac:dyDescent="0.25">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 customHeight="1" x14ac:dyDescent="0.25">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 customHeight="1" x14ac:dyDescent="0.25">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 customHeight="1" x14ac:dyDescent="0.25">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 customHeight="1" x14ac:dyDescent="0.25">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 customHeight="1" x14ac:dyDescent="0.25">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 customHeight="1" x14ac:dyDescent="0.25">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 customHeight="1" x14ac:dyDescent="0.25">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 customHeight="1" x14ac:dyDescent="0.25">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 customHeight="1" x14ac:dyDescent="0.25">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 customHeight="1" x14ac:dyDescent="0.25">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 customHeight="1" x14ac:dyDescent="0.25">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 customHeight="1" x14ac:dyDescent="0.25">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 customHeight="1" x14ac:dyDescent="0.25">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 customHeight="1" x14ac:dyDescent="0.25">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 customHeight="1" x14ac:dyDescent="0.25">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 customHeight="1" x14ac:dyDescent="0.25">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 customHeight="1" x14ac:dyDescent="0.25">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 customHeight="1" x14ac:dyDescent="0.25">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 customHeight="1" x14ac:dyDescent="0.25">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 customHeight="1" x14ac:dyDescent="0.25">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 customHeight="1" x14ac:dyDescent="0.25">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 customHeight="1" x14ac:dyDescent="0.25">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 customHeight="1" x14ac:dyDescent="0.25">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 customHeight="1" x14ac:dyDescent="0.25">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 customHeight="1" x14ac:dyDescent="0.25">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 customHeight="1" x14ac:dyDescent="0.25">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 customHeight="1" x14ac:dyDescent="0.25">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 customHeight="1" x14ac:dyDescent="0.25">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 customHeight="1" x14ac:dyDescent="0.25">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 customHeight="1" x14ac:dyDescent="0.25">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 customHeight="1" x14ac:dyDescent="0.25">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 customHeight="1" x14ac:dyDescent="0.25">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 customHeight="1" x14ac:dyDescent="0.25">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 customHeight="1" x14ac:dyDescent="0.25">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 customHeight="1" x14ac:dyDescent="0.25">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 customHeight="1" x14ac:dyDescent="0.25">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 customHeight="1" x14ac:dyDescent="0.25">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 customHeight="1" x14ac:dyDescent="0.25">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 customHeight="1" x14ac:dyDescent="0.25">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 customHeight="1" x14ac:dyDescent="0.25">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 customHeight="1" x14ac:dyDescent="0.25">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 customHeight="1" x14ac:dyDescent="0.25">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 customHeight="1" x14ac:dyDescent="0.25">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 customHeight="1" x14ac:dyDescent="0.25">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 customHeight="1" x14ac:dyDescent="0.25">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 customHeight="1" x14ac:dyDescent="0.25">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 customHeight="1" x14ac:dyDescent="0.25">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 customHeight="1" x14ac:dyDescent="0.25">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 customHeight="1" x14ac:dyDescent="0.25">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 customHeight="1" x14ac:dyDescent="0.25">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 customHeight="1" x14ac:dyDescent="0.25">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 customHeight="1" x14ac:dyDescent="0.25">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 customHeight="1" x14ac:dyDescent="0.25">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 customHeight="1" x14ac:dyDescent="0.25">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 customHeight="1" x14ac:dyDescent="0.25">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 customHeight="1" x14ac:dyDescent="0.25">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 customHeight="1" x14ac:dyDescent="0.25">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 customHeight="1" x14ac:dyDescent="0.25">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 customHeight="1" x14ac:dyDescent="0.25">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 customHeight="1" x14ac:dyDescent="0.25">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 customHeight="1" x14ac:dyDescent="0.25">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 customHeight="1" x14ac:dyDescent="0.25">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 customHeight="1" x14ac:dyDescent="0.25">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 customHeight="1" x14ac:dyDescent="0.25">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 customHeight="1" x14ac:dyDescent="0.25">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 customHeight="1" x14ac:dyDescent="0.25">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 customHeight="1" x14ac:dyDescent="0.25">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 customHeight="1" x14ac:dyDescent="0.25">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 customHeight="1" x14ac:dyDescent="0.25">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 customHeight="1" x14ac:dyDescent="0.25">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 customHeight="1" x14ac:dyDescent="0.25">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 customHeight="1" x14ac:dyDescent="0.25">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 customHeight="1" x14ac:dyDescent="0.25">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 customHeight="1" x14ac:dyDescent="0.25">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 customHeight="1" x14ac:dyDescent="0.25">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 customHeight="1" x14ac:dyDescent="0.25">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 customHeight="1" x14ac:dyDescent="0.25">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 customHeight="1" x14ac:dyDescent="0.25">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 customHeight="1" x14ac:dyDescent="0.25">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 customHeight="1" x14ac:dyDescent="0.25">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 customHeight="1" x14ac:dyDescent="0.25">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 customHeight="1" x14ac:dyDescent="0.25">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 customHeight="1" x14ac:dyDescent="0.25">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 customHeight="1" x14ac:dyDescent="0.25">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 customHeight="1" x14ac:dyDescent="0.25">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 customHeight="1" x14ac:dyDescent="0.25">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 customHeight="1" x14ac:dyDescent="0.25">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 customHeight="1" x14ac:dyDescent="0.25">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 customHeight="1" x14ac:dyDescent="0.25">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 customHeight="1" x14ac:dyDescent="0.25">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 customHeight="1" x14ac:dyDescent="0.25">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 customHeight="1" x14ac:dyDescent="0.25">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 customHeight="1" x14ac:dyDescent="0.25">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 customHeight="1" x14ac:dyDescent="0.25">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 customHeight="1" x14ac:dyDescent="0.25">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 customHeight="1" x14ac:dyDescent="0.25">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 customHeight="1" x14ac:dyDescent="0.25">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 customHeight="1" x14ac:dyDescent="0.25">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 customHeight="1" x14ac:dyDescent="0.25">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 customHeight="1" x14ac:dyDescent="0.25">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 customHeight="1" x14ac:dyDescent="0.25">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 customHeight="1" x14ac:dyDescent="0.25">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 customHeight="1" x14ac:dyDescent="0.25">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 customHeight="1" x14ac:dyDescent="0.25">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 customHeight="1" x14ac:dyDescent="0.25">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 customHeight="1" x14ac:dyDescent="0.25">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 customHeight="1" x14ac:dyDescent="0.25">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 customHeight="1" x14ac:dyDescent="0.25">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 customHeight="1" x14ac:dyDescent="0.25">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 customHeight="1" x14ac:dyDescent="0.25">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 customHeight="1" x14ac:dyDescent="0.25">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 customHeight="1" x14ac:dyDescent="0.25">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 customHeight="1" x14ac:dyDescent="0.25">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 customHeight="1" x14ac:dyDescent="0.25">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 customHeight="1" x14ac:dyDescent="0.25">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 customHeight="1" x14ac:dyDescent="0.25">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 customHeight="1" x14ac:dyDescent="0.25">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 customHeight="1" x14ac:dyDescent="0.25">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 customHeight="1" x14ac:dyDescent="0.25">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 customHeight="1" x14ac:dyDescent="0.25">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 customHeight="1" x14ac:dyDescent="0.25">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 customHeight="1" x14ac:dyDescent="0.25">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 customHeight="1" x14ac:dyDescent="0.25">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 customHeight="1" x14ac:dyDescent="0.25">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 customHeight="1" x14ac:dyDescent="0.25">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 customHeight="1" x14ac:dyDescent="0.25">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 customHeight="1" x14ac:dyDescent="0.25">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 customHeight="1" x14ac:dyDescent="0.25">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 customHeight="1" x14ac:dyDescent="0.25">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 customHeight="1" x14ac:dyDescent="0.25">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 customHeight="1" x14ac:dyDescent="0.25">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 customHeight="1" x14ac:dyDescent="0.25">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 customHeight="1" x14ac:dyDescent="0.25">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 customHeight="1" x14ac:dyDescent="0.25">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 customHeight="1" x14ac:dyDescent="0.25">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 customHeight="1" x14ac:dyDescent="0.25">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 customHeight="1" x14ac:dyDescent="0.25">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 customHeight="1" x14ac:dyDescent="0.25">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 customHeight="1" x14ac:dyDescent="0.25">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 customHeight="1" x14ac:dyDescent="0.25">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 customHeight="1" x14ac:dyDescent="0.25">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 customHeight="1" x14ac:dyDescent="0.25">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 customHeight="1" x14ac:dyDescent="0.25">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 customHeight="1" x14ac:dyDescent="0.25">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 customHeight="1" x14ac:dyDescent="0.25">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 customHeight="1" x14ac:dyDescent="0.25">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 customHeight="1" x14ac:dyDescent="0.25">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 customHeight="1" x14ac:dyDescent="0.25">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 customHeight="1" x14ac:dyDescent="0.25">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 customHeight="1" x14ac:dyDescent="0.25">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 customHeight="1" x14ac:dyDescent="0.25">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 customHeight="1" x14ac:dyDescent="0.25">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 customHeight="1" x14ac:dyDescent="0.25">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 customHeight="1" x14ac:dyDescent="0.25">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 customHeight="1" x14ac:dyDescent="0.25">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 customHeight="1" x14ac:dyDescent="0.25">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 customHeight="1" x14ac:dyDescent="0.25">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 customHeight="1" x14ac:dyDescent="0.25">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 customHeight="1" x14ac:dyDescent="0.25">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 customHeight="1" x14ac:dyDescent="0.25">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 customHeight="1" x14ac:dyDescent="0.25">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 customHeight="1" x14ac:dyDescent="0.25">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 customHeight="1" x14ac:dyDescent="0.25">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 customHeight="1" x14ac:dyDescent="0.25">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 customHeight="1" x14ac:dyDescent="0.25">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 customHeight="1" x14ac:dyDescent="0.25">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 customHeight="1" x14ac:dyDescent="0.25">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 customHeight="1" x14ac:dyDescent="0.25">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 customHeight="1" x14ac:dyDescent="0.25">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 customHeight="1" x14ac:dyDescent="0.25">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 customHeight="1" x14ac:dyDescent="0.25">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 customHeight="1" x14ac:dyDescent="0.25">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 customHeight="1" x14ac:dyDescent="0.25">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 customHeight="1" x14ac:dyDescent="0.25">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 customHeight="1" x14ac:dyDescent="0.25">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 customHeight="1" x14ac:dyDescent="0.25">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 customHeight="1" x14ac:dyDescent="0.25">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 customHeight="1" x14ac:dyDescent="0.25">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 customHeight="1" x14ac:dyDescent="0.25">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 customHeight="1" x14ac:dyDescent="0.25">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 customHeight="1" x14ac:dyDescent="0.25">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 customHeight="1" x14ac:dyDescent="0.25">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 customHeight="1" x14ac:dyDescent="0.25">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 customHeight="1" x14ac:dyDescent="0.25">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 customHeight="1" x14ac:dyDescent="0.25">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 customHeight="1" x14ac:dyDescent="0.25">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 customHeight="1" x14ac:dyDescent="0.25">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 customHeight="1" x14ac:dyDescent="0.25">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 customHeight="1" x14ac:dyDescent="0.25">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 customHeight="1" x14ac:dyDescent="0.25">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 customHeight="1" x14ac:dyDescent="0.25">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 customHeight="1" x14ac:dyDescent="0.25">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 customHeight="1" x14ac:dyDescent="0.25">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 customHeight="1" x14ac:dyDescent="0.25">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 customHeight="1" x14ac:dyDescent="0.25">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 customHeight="1" x14ac:dyDescent="0.25">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 customHeight="1" x14ac:dyDescent="0.25">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 customHeight="1" x14ac:dyDescent="0.25">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 customHeight="1" x14ac:dyDescent="0.25">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 customHeight="1" x14ac:dyDescent="0.25">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 customHeight="1" x14ac:dyDescent="0.25">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 customHeight="1" x14ac:dyDescent="0.25">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 customHeight="1" x14ac:dyDescent="0.25">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 customHeight="1" x14ac:dyDescent="0.25">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 customHeight="1" x14ac:dyDescent="0.25">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 customHeight="1" x14ac:dyDescent="0.25">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 customHeight="1" x14ac:dyDescent="0.25">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 customHeight="1" x14ac:dyDescent="0.25">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 customHeight="1" x14ac:dyDescent="0.25">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 customHeight="1" x14ac:dyDescent="0.25">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 customHeight="1" x14ac:dyDescent="0.25">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 customHeight="1" x14ac:dyDescent="0.25">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 customHeight="1" x14ac:dyDescent="0.25">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 customHeight="1" x14ac:dyDescent="0.25">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 customHeight="1" x14ac:dyDescent="0.25">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 customHeight="1" x14ac:dyDescent="0.25">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 customHeight="1" x14ac:dyDescent="0.25">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 customHeight="1" x14ac:dyDescent="0.25">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 customHeight="1" x14ac:dyDescent="0.25">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 customHeight="1" x14ac:dyDescent="0.25">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 customHeight="1" x14ac:dyDescent="0.25">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 customHeight="1" x14ac:dyDescent="0.25">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 customHeight="1" x14ac:dyDescent="0.25">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 customHeight="1" x14ac:dyDescent="0.25">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 customHeight="1" x14ac:dyDescent="0.25">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 customHeight="1" x14ac:dyDescent="0.25">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 customHeight="1" x14ac:dyDescent="0.25">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 customHeight="1" x14ac:dyDescent="0.25">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 customHeight="1" x14ac:dyDescent="0.25">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 customHeight="1" x14ac:dyDescent="0.25">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 customHeight="1" x14ac:dyDescent="0.25">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 customHeight="1" x14ac:dyDescent="0.25">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 customHeight="1" x14ac:dyDescent="0.25">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 customHeight="1" x14ac:dyDescent="0.25">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 customHeight="1" x14ac:dyDescent="0.25">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 customHeight="1" x14ac:dyDescent="0.25">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 customHeight="1" x14ac:dyDescent="0.25">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 customHeight="1" x14ac:dyDescent="0.25">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 customHeight="1" x14ac:dyDescent="0.25">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 customHeight="1" x14ac:dyDescent="0.25">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 customHeight="1" x14ac:dyDescent="0.25">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 customHeight="1" x14ac:dyDescent="0.25">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 customHeight="1" x14ac:dyDescent="0.25">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 customHeight="1" x14ac:dyDescent="0.25">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 customHeight="1" x14ac:dyDescent="0.25">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 customHeight="1" x14ac:dyDescent="0.25">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 customHeight="1" x14ac:dyDescent="0.25">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 customHeight="1" x14ac:dyDescent="0.25">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 customHeight="1" x14ac:dyDescent="0.25">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 customHeight="1" x14ac:dyDescent="0.25">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 customHeight="1" x14ac:dyDescent="0.25">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 customHeight="1" x14ac:dyDescent="0.25">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 customHeight="1" x14ac:dyDescent="0.25">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 customHeight="1" x14ac:dyDescent="0.25">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 customHeight="1" x14ac:dyDescent="0.25">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 customHeight="1" x14ac:dyDescent="0.25">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 customHeight="1" x14ac:dyDescent="0.25">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 customHeight="1" x14ac:dyDescent="0.25">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 customHeight="1" x14ac:dyDescent="0.25">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 customHeight="1" x14ac:dyDescent="0.25">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 customHeight="1" x14ac:dyDescent="0.25">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 customHeight="1" x14ac:dyDescent="0.25">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 customHeight="1" x14ac:dyDescent="0.25">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 customHeight="1" x14ac:dyDescent="0.25">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 customHeight="1" x14ac:dyDescent="0.25">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 customHeight="1" x14ac:dyDescent="0.25">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 customHeight="1" x14ac:dyDescent="0.25">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 customHeight="1" x14ac:dyDescent="0.25">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 customHeight="1" x14ac:dyDescent="0.25">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 customHeight="1" x14ac:dyDescent="0.25">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 customHeight="1" x14ac:dyDescent="0.25">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 customHeight="1" x14ac:dyDescent="0.25">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 customHeight="1" x14ac:dyDescent="0.25">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 customHeight="1" x14ac:dyDescent="0.25">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 customHeight="1" x14ac:dyDescent="0.25">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 customHeight="1" x14ac:dyDescent="0.25">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 customHeight="1" x14ac:dyDescent="0.25">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 customHeight="1" x14ac:dyDescent="0.25">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 customHeight="1" x14ac:dyDescent="0.25">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 customHeight="1" x14ac:dyDescent="0.25">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 customHeight="1" x14ac:dyDescent="0.25">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 customHeight="1" x14ac:dyDescent="0.25">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 customHeight="1" x14ac:dyDescent="0.25">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 customHeight="1" x14ac:dyDescent="0.25">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 customHeight="1" x14ac:dyDescent="0.25">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 customHeight="1" x14ac:dyDescent="0.25">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 customHeight="1" x14ac:dyDescent="0.25">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 customHeight="1" x14ac:dyDescent="0.25">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 customHeight="1" x14ac:dyDescent="0.25">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 customHeight="1" x14ac:dyDescent="0.25">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 customHeight="1" x14ac:dyDescent="0.25">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 customHeight="1" x14ac:dyDescent="0.25">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 customHeight="1" x14ac:dyDescent="0.25">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 customHeight="1" x14ac:dyDescent="0.25">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 customHeight="1" x14ac:dyDescent="0.25">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 customHeight="1" x14ac:dyDescent="0.25">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 customHeight="1" x14ac:dyDescent="0.25">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 customHeight="1" x14ac:dyDescent="0.25">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 customHeight="1" x14ac:dyDescent="0.25">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 customHeight="1" x14ac:dyDescent="0.25">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 customHeight="1" x14ac:dyDescent="0.25">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 customHeight="1" x14ac:dyDescent="0.25">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 customHeight="1" x14ac:dyDescent="0.25">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 customHeight="1" x14ac:dyDescent="0.25">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 customHeight="1" x14ac:dyDescent="0.25">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 customHeight="1" x14ac:dyDescent="0.25">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 customHeight="1" x14ac:dyDescent="0.25">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 customHeight="1" x14ac:dyDescent="0.25">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 customHeight="1" x14ac:dyDescent="0.25">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 customHeight="1" x14ac:dyDescent="0.25">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 customHeight="1" x14ac:dyDescent="0.25">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 customHeight="1" x14ac:dyDescent="0.25">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 customHeight="1" x14ac:dyDescent="0.25">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 customHeight="1" x14ac:dyDescent="0.25">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 customHeight="1" x14ac:dyDescent="0.25">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 customHeight="1" x14ac:dyDescent="0.25">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 customHeight="1" x14ac:dyDescent="0.25">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 customHeight="1" x14ac:dyDescent="0.25">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 customHeight="1" x14ac:dyDescent="0.25">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 customHeight="1" x14ac:dyDescent="0.25">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 customHeight="1" x14ac:dyDescent="0.25">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 customHeight="1" x14ac:dyDescent="0.25">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 customHeight="1" x14ac:dyDescent="0.25">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 customHeight="1" x14ac:dyDescent="0.25">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 customHeight="1" x14ac:dyDescent="0.25">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 customHeight="1" x14ac:dyDescent="0.25">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 customHeight="1" x14ac:dyDescent="0.25">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 customHeight="1" x14ac:dyDescent="0.25">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 customHeight="1" x14ac:dyDescent="0.25">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 customHeight="1" x14ac:dyDescent="0.25">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 customHeight="1" x14ac:dyDescent="0.25">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 customHeight="1" x14ac:dyDescent="0.25">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 customHeight="1" x14ac:dyDescent="0.25">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 customHeight="1" x14ac:dyDescent="0.25">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 customHeight="1" x14ac:dyDescent="0.25">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 customHeight="1" x14ac:dyDescent="0.25">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 customHeight="1" x14ac:dyDescent="0.25">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 customHeight="1" x14ac:dyDescent="0.25">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 customHeight="1" x14ac:dyDescent="0.25">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 customHeight="1" x14ac:dyDescent="0.25">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 customHeight="1" x14ac:dyDescent="0.25">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 customHeight="1" x14ac:dyDescent="0.25">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 customHeight="1" x14ac:dyDescent="0.25">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 customHeight="1" x14ac:dyDescent="0.25">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 customHeight="1" x14ac:dyDescent="0.25">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 customHeight="1" x14ac:dyDescent="0.25">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 customHeight="1" x14ac:dyDescent="0.25">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 customHeight="1" x14ac:dyDescent="0.25">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 customHeight="1" x14ac:dyDescent="0.25">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 customHeight="1" x14ac:dyDescent="0.25">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 customHeight="1" x14ac:dyDescent="0.25">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 customHeight="1" x14ac:dyDescent="0.25">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 customHeight="1" x14ac:dyDescent="0.25">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 customHeight="1" x14ac:dyDescent="0.25">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 customHeight="1" x14ac:dyDescent="0.25">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 customHeight="1" x14ac:dyDescent="0.25">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 customHeight="1" x14ac:dyDescent="0.25">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 customHeight="1" x14ac:dyDescent="0.25">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 customHeight="1" x14ac:dyDescent="0.25">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 customHeight="1" x14ac:dyDescent="0.25">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 customHeight="1" x14ac:dyDescent="0.25">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 customHeight="1" x14ac:dyDescent="0.25">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 customHeight="1" x14ac:dyDescent="0.25">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 customHeight="1" x14ac:dyDescent="0.25">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 customHeight="1" x14ac:dyDescent="0.25">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 customHeight="1" x14ac:dyDescent="0.25">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 customHeight="1" x14ac:dyDescent="0.25">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 customHeight="1" x14ac:dyDescent="0.25">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 customHeight="1" x14ac:dyDescent="0.25">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 customHeight="1" x14ac:dyDescent="0.25">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 customHeight="1" x14ac:dyDescent="0.25">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 customHeight="1" x14ac:dyDescent="0.25">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 customHeight="1" x14ac:dyDescent="0.25">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 customHeight="1" x14ac:dyDescent="0.25">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 customHeight="1" x14ac:dyDescent="0.25">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 customHeight="1" x14ac:dyDescent="0.25">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 customHeight="1" x14ac:dyDescent="0.25">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 customHeight="1" x14ac:dyDescent="0.25">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 customHeight="1" x14ac:dyDescent="0.25">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 customHeight="1" x14ac:dyDescent="0.25">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 customHeight="1" x14ac:dyDescent="0.25">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 customHeight="1" x14ac:dyDescent="0.25">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 customHeight="1" x14ac:dyDescent="0.25">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 customHeight="1" x14ac:dyDescent="0.25">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 customHeight="1" x14ac:dyDescent="0.25">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 customHeight="1" x14ac:dyDescent="0.25">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 customHeight="1" x14ac:dyDescent="0.25">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 customHeight="1" x14ac:dyDescent="0.25">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 customHeight="1" x14ac:dyDescent="0.25">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 customHeight="1" x14ac:dyDescent="0.25">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 customHeight="1" x14ac:dyDescent="0.25">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 customHeight="1" x14ac:dyDescent="0.25">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 customHeight="1" x14ac:dyDescent="0.25">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 customHeight="1" x14ac:dyDescent="0.25">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 customHeight="1" x14ac:dyDescent="0.25">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 customHeight="1" x14ac:dyDescent="0.25">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 customHeight="1" x14ac:dyDescent="0.25">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 customHeight="1" x14ac:dyDescent="0.25">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 customHeight="1" x14ac:dyDescent="0.25">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 customHeight="1" x14ac:dyDescent="0.25">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 customHeight="1" x14ac:dyDescent="0.25">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 customHeight="1" x14ac:dyDescent="0.25">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 customHeight="1" x14ac:dyDescent="0.25">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 customHeight="1" x14ac:dyDescent="0.25">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 customHeight="1" x14ac:dyDescent="0.25">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 customHeight="1" x14ac:dyDescent="0.25">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 customHeight="1" x14ac:dyDescent="0.25">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 customHeight="1" x14ac:dyDescent="0.25">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 customHeight="1" x14ac:dyDescent="0.25">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 customHeight="1" x14ac:dyDescent="0.25">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 customHeight="1" x14ac:dyDescent="0.25">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 customHeight="1" x14ac:dyDescent="0.25">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 customHeight="1" x14ac:dyDescent="0.25">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 customHeight="1" x14ac:dyDescent="0.25">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 customHeight="1" x14ac:dyDescent="0.25">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 customHeight="1" x14ac:dyDescent="0.25">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 customHeight="1" x14ac:dyDescent="0.25">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 customHeight="1" x14ac:dyDescent="0.25">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 customHeight="1" x14ac:dyDescent="0.25">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 customHeight="1" x14ac:dyDescent="0.25">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 customHeight="1" x14ac:dyDescent="0.25">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 customHeight="1" x14ac:dyDescent="0.25">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 customHeight="1" x14ac:dyDescent="0.25">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 customHeight="1" x14ac:dyDescent="0.25">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 customHeight="1" x14ac:dyDescent="0.25">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 customHeight="1" x14ac:dyDescent="0.25">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 customHeight="1" x14ac:dyDescent="0.25">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 customHeight="1" x14ac:dyDescent="0.25">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 customHeight="1" x14ac:dyDescent="0.25">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 customHeight="1" x14ac:dyDescent="0.25">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 customHeight="1" x14ac:dyDescent="0.25">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 customHeight="1" x14ac:dyDescent="0.25">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 customHeight="1" x14ac:dyDescent="0.25">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 customHeight="1" x14ac:dyDescent="0.25">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 customHeight="1" x14ac:dyDescent="0.25">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 customHeight="1" x14ac:dyDescent="0.25">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 customHeight="1" x14ac:dyDescent="0.25">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 customHeight="1" x14ac:dyDescent="0.25">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 customHeight="1" x14ac:dyDescent="0.25">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 customHeight="1" x14ac:dyDescent="0.25">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 customHeight="1" x14ac:dyDescent="0.25">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 customHeight="1" x14ac:dyDescent="0.25">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 customHeight="1" x14ac:dyDescent="0.25">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 customHeight="1" x14ac:dyDescent="0.25">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 customHeight="1" x14ac:dyDescent="0.25">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 customHeight="1" x14ac:dyDescent="0.25">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 customHeight="1" x14ac:dyDescent="0.25">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 customHeight="1" x14ac:dyDescent="0.25">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 customHeight="1" x14ac:dyDescent="0.25">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 customHeight="1" x14ac:dyDescent="0.25">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 customHeight="1" x14ac:dyDescent="0.25">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 customHeight="1" x14ac:dyDescent="0.25">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 customHeight="1" x14ac:dyDescent="0.25">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 customHeight="1" x14ac:dyDescent="0.25">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 customHeight="1" x14ac:dyDescent="0.25">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 customHeight="1" x14ac:dyDescent="0.25">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 customHeight="1" x14ac:dyDescent="0.25">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 customHeight="1" x14ac:dyDescent="0.25">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 customHeight="1" x14ac:dyDescent="0.25">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 customHeight="1" x14ac:dyDescent="0.25">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 customHeight="1" x14ac:dyDescent="0.25">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 customHeight="1" x14ac:dyDescent="0.25">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 customHeight="1" x14ac:dyDescent="0.25">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 customHeight="1" x14ac:dyDescent="0.25">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 customHeight="1" x14ac:dyDescent="0.25">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 customHeight="1" x14ac:dyDescent="0.25">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 customHeight="1" x14ac:dyDescent="0.25">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 customHeight="1" x14ac:dyDescent="0.25">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 customHeight="1" x14ac:dyDescent="0.25">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 customHeight="1" x14ac:dyDescent="0.25">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 customHeight="1" x14ac:dyDescent="0.25">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 customHeight="1" x14ac:dyDescent="0.25">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 customHeight="1" x14ac:dyDescent="0.25">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 customHeight="1" x14ac:dyDescent="0.25">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 customHeight="1" x14ac:dyDescent="0.25">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 customHeight="1" x14ac:dyDescent="0.25">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 customHeight="1" x14ac:dyDescent="0.25">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 customHeight="1" x14ac:dyDescent="0.25">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 customHeight="1" x14ac:dyDescent="0.25">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 customHeight="1" x14ac:dyDescent="0.25">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 customHeight="1" x14ac:dyDescent="0.25">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 customHeight="1" x14ac:dyDescent="0.25">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 customHeight="1" x14ac:dyDescent="0.25">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 customHeight="1" x14ac:dyDescent="0.25">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 customHeight="1" x14ac:dyDescent="0.25">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 customHeight="1" x14ac:dyDescent="0.25">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 customHeight="1" x14ac:dyDescent="0.25">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 customHeight="1" x14ac:dyDescent="0.25">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 customHeight="1" x14ac:dyDescent="0.25">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 customHeight="1" x14ac:dyDescent="0.25">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 customHeight="1" x14ac:dyDescent="0.25">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 customHeight="1" x14ac:dyDescent="0.25">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 customHeight="1" x14ac:dyDescent="0.25">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 customHeight="1" x14ac:dyDescent="0.25">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 customHeight="1" x14ac:dyDescent="0.25">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 customHeight="1" x14ac:dyDescent="0.25">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 customHeight="1" x14ac:dyDescent="0.25">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 customHeight="1" x14ac:dyDescent="0.25">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 customHeight="1" x14ac:dyDescent="0.25">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 customHeight="1" x14ac:dyDescent="0.25">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 customHeight="1" x14ac:dyDescent="0.25">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 customHeight="1" x14ac:dyDescent="0.25">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 customHeight="1" x14ac:dyDescent="0.25">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 customHeight="1" x14ac:dyDescent="0.25">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 customHeight="1" x14ac:dyDescent="0.25">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 customHeight="1" x14ac:dyDescent="0.25">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 customHeight="1" x14ac:dyDescent="0.25">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 customHeight="1" x14ac:dyDescent="0.25">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 customHeight="1" x14ac:dyDescent="0.25">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 customHeight="1" x14ac:dyDescent="0.25">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 customHeight="1" x14ac:dyDescent="0.25">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 customHeight="1" x14ac:dyDescent="0.25">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 customHeight="1" x14ac:dyDescent="0.25">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 customHeight="1" x14ac:dyDescent="0.25">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 customHeight="1" x14ac:dyDescent="0.25">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 customHeight="1" x14ac:dyDescent="0.25">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 customHeight="1" x14ac:dyDescent="0.25">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 customHeight="1" x14ac:dyDescent="0.25">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 customHeight="1" x14ac:dyDescent="0.25">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 customHeight="1" x14ac:dyDescent="0.25">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 customHeight="1" x14ac:dyDescent="0.25">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 customHeight="1" x14ac:dyDescent="0.25">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 customHeight="1" x14ac:dyDescent="0.25">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 customHeight="1" x14ac:dyDescent="0.25">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 customHeight="1" x14ac:dyDescent="0.25">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 customHeight="1" x14ac:dyDescent="0.25">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 customHeight="1" x14ac:dyDescent="0.25">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 customHeight="1" x14ac:dyDescent="0.25">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 customHeight="1" x14ac:dyDescent="0.25">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 customHeight="1" x14ac:dyDescent="0.25">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 customHeight="1" x14ac:dyDescent="0.25">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 customHeight="1" x14ac:dyDescent="0.25">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 customHeight="1" x14ac:dyDescent="0.25">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 customHeight="1" x14ac:dyDescent="0.25">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 customHeight="1" x14ac:dyDescent="0.25">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 customHeight="1" x14ac:dyDescent="0.25">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 customHeight="1" x14ac:dyDescent="0.25">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 customHeight="1" x14ac:dyDescent="0.25">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 customHeight="1" x14ac:dyDescent="0.25">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 customHeight="1" x14ac:dyDescent="0.25">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 customHeight="1" x14ac:dyDescent="0.25">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 customHeight="1" x14ac:dyDescent="0.25">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 customHeight="1" x14ac:dyDescent="0.25">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 customHeight="1" x14ac:dyDescent="0.25">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 customHeight="1" x14ac:dyDescent="0.25">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 customHeight="1" x14ac:dyDescent="0.25">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 customHeight="1" x14ac:dyDescent="0.25">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 customHeight="1" x14ac:dyDescent="0.25">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 customHeight="1" x14ac:dyDescent="0.25">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 customHeight="1" x14ac:dyDescent="0.25">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 customHeight="1" x14ac:dyDescent="0.25">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 customHeight="1" x14ac:dyDescent="0.25">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 customHeight="1" x14ac:dyDescent="0.25">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 customHeight="1" x14ac:dyDescent="0.25">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 customHeight="1" x14ac:dyDescent="0.25">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 customHeight="1" x14ac:dyDescent="0.25">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 customHeight="1" x14ac:dyDescent="0.25">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 customHeight="1" x14ac:dyDescent="0.25">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 customHeight="1" x14ac:dyDescent="0.25">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 customHeight="1" x14ac:dyDescent="0.25">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 customHeight="1" x14ac:dyDescent="0.25">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 customHeight="1" x14ac:dyDescent="0.25">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 customHeight="1" x14ac:dyDescent="0.25">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 customHeight="1" x14ac:dyDescent="0.25">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 customHeight="1" x14ac:dyDescent="0.25">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 customHeight="1" x14ac:dyDescent="0.25">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 customHeight="1" x14ac:dyDescent="0.25">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 customHeight="1" x14ac:dyDescent="0.25">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 customHeight="1" x14ac:dyDescent="0.25">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 customHeight="1" x14ac:dyDescent="0.25">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 customHeight="1" x14ac:dyDescent="0.25">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 customHeight="1" x14ac:dyDescent="0.25">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 customHeight="1" x14ac:dyDescent="0.25">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 customHeight="1" x14ac:dyDescent="0.25">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 customHeight="1" x14ac:dyDescent="0.25">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 customHeight="1" x14ac:dyDescent="0.25">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 customHeight="1" x14ac:dyDescent="0.25">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 customHeight="1" x14ac:dyDescent="0.25">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 customHeight="1" x14ac:dyDescent="0.25">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 customHeight="1" x14ac:dyDescent="0.25">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 customHeight="1" x14ac:dyDescent="0.25">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 customHeight="1" x14ac:dyDescent="0.25">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 customHeight="1" x14ac:dyDescent="0.25">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 customHeight="1" x14ac:dyDescent="0.25">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 customHeight="1" x14ac:dyDescent="0.25">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 customHeight="1" x14ac:dyDescent="0.25">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 customHeight="1" x14ac:dyDescent="0.25">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 customHeight="1" x14ac:dyDescent="0.25">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 customHeight="1" x14ac:dyDescent="0.25">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 customHeight="1" x14ac:dyDescent="0.25">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 customHeight="1" x14ac:dyDescent="0.25">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 customHeight="1" x14ac:dyDescent="0.25">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 customHeight="1" x14ac:dyDescent="0.25">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 customHeight="1" x14ac:dyDescent="0.25">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 customHeight="1" x14ac:dyDescent="0.25">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 customHeight="1" x14ac:dyDescent="0.25">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 customHeight="1" x14ac:dyDescent="0.25">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 customHeight="1" x14ac:dyDescent="0.25">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 customHeight="1" x14ac:dyDescent="0.25">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 customHeight="1" x14ac:dyDescent="0.25">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 customHeight="1" x14ac:dyDescent="0.25">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 customHeight="1" x14ac:dyDescent="0.25">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 customHeight="1" x14ac:dyDescent="0.25">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 customHeight="1" x14ac:dyDescent="0.25">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 customHeight="1" x14ac:dyDescent="0.25">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 customHeight="1" x14ac:dyDescent="0.25">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 customHeight="1" x14ac:dyDescent="0.25">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 customHeight="1" x14ac:dyDescent="0.25">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 customHeight="1" x14ac:dyDescent="0.25">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 customHeight="1" x14ac:dyDescent="0.25">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 customHeight="1" x14ac:dyDescent="0.25">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 customHeight="1" x14ac:dyDescent="0.25">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 customHeight="1" x14ac:dyDescent="0.25">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 customHeight="1" x14ac:dyDescent="0.25">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 customHeight="1" x14ac:dyDescent="0.25">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 customHeight="1" x14ac:dyDescent="0.25">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 customHeight="1" x14ac:dyDescent="0.25">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 customHeight="1" x14ac:dyDescent="0.25">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 customHeight="1" x14ac:dyDescent="0.25">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 customHeight="1" x14ac:dyDescent="0.25">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 customHeight="1" x14ac:dyDescent="0.25">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 customHeight="1" x14ac:dyDescent="0.25">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 customHeight="1" x14ac:dyDescent="0.25">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 customHeight="1" x14ac:dyDescent="0.25">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 customHeight="1" x14ac:dyDescent="0.25">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 customHeight="1" x14ac:dyDescent="0.25">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 customHeight="1" x14ac:dyDescent="0.25">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 customHeight="1" x14ac:dyDescent="0.25">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 customHeight="1" x14ac:dyDescent="0.25">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 customHeight="1" x14ac:dyDescent="0.25">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 customHeight="1" x14ac:dyDescent="0.25">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 customHeight="1" x14ac:dyDescent="0.25">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 customHeight="1" x14ac:dyDescent="0.25">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 customHeight="1" x14ac:dyDescent="0.25">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 customHeight="1" x14ac:dyDescent="0.25">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 customHeight="1" x14ac:dyDescent="0.25">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 customHeight="1" x14ac:dyDescent="0.25">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 customHeight="1" x14ac:dyDescent="0.25">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 customHeight="1" x14ac:dyDescent="0.25">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 customHeight="1" x14ac:dyDescent="0.25">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 customHeight="1" x14ac:dyDescent="0.25">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 customHeight="1" x14ac:dyDescent="0.25">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 customHeight="1" x14ac:dyDescent="0.25">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 customHeight="1" x14ac:dyDescent="0.25">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 customHeight="1" x14ac:dyDescent="0.25">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 customHeight="1" x14ac:dyDescent="0.25">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 customHeight="1" x14ac:dyDescent="0.25">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 customHeight="1" x14ac:dyDescent="0.25">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 customHeight="1" x14ac:dyDescent="0.25">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 customHeight="1" x14ac:dyDescent="0.25">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 customHeight="1" x14ac:dyDescent="0.25">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 customHeight="1" x14ac:dyDescent="0.25">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 customHeight="1" x14ac:dyDescent="0.25">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 customHeight="1" x14ac:dyDescent="0.25">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 customHeight="1" x14ac:dyDescent="0.25">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 customHeight="1" x14ac:dyDescent="0.25">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 customHeight="1" x14ac:dyDescent="0.25">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 customHeight="1" x14ac:dyDescent="0.25">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 customHeight="1" x14ac:dyDescent="0.25">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 customHeight="1" x14ac:dyDescent="0.25">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 customHeight="1" x14ac:dyDescent="0.25">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 customHeight="1" x14ac:dyDescent="0.25">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 customHeight="1" x14ac:dyDescent="0.25">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 customHeight="1" x14ac:dyDescent="0.25">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 customHeight="1" x14ac:dyDescent="0.25">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 customHeight="1" x14ac:dyDescent="0.25">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 customHeight="1" x14ac:dyDescent="0.25">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 customHeight="1" x14ac:dyDescent="0.25">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 customHeight="1" x14ac:dyDescent="0.25">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 customHeight="1" x14ac:dyDescent="0.25">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 customHeight="1" x14ac:dyDescent="0.25">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 customHeight="1" x14ac:dyDescent="0.25">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 customHeight="1" x14ac:dyDescent="0.25">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 customHeight="1" x14ac:dyDescent="0.25">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 customHeight="1" x14ac:dyDescent="0.25">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 customHeight="1" x14ac:dyDescent="0.25">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 customHeight="1" x14ac:dyDescent="0.25">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 customHeight="1" x14ac:dyDescent="0.25">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 customHeight="1" x14ac:dyDescent="0.25">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 customHeight="1" x14ac:dyDescent="0.25">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 customHeight="1" x14ac:dyDescent="0.25">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 customHeight="1" x14ac:dyDescent="0.25">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 customHeight="1" x14ac:dyDescent="0.25">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 customHeight="1" x14ac:dyDescent="0.25">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 customHeight="1" x14ac:dyDescent="0.25">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 customHeight="1" x14ac:dyDescent="0.25">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 customHeight="1" x14ac:dyDescent="0.25">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 customHeight="1" x14ac:dyDescent="0.25">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 customHeight="1" x14ac:dyDescent="0.25">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 customHeight="1" x14ac:dyDescent="0.25">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 customHeight="1" x14ac:dyDescent="0.25">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 customHeight="1" x14ac:dyDescent="0.25">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 customHeight="1" x14ac:dyDescent="0.25">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 customHeight="1" x14ac:dyDescent="0.25">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 customHeight="1" x14ac:dyDescent="0.25">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 customHeight="1" x14ac:dyDescent="0.25">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 customHeight="1" x14ac:dyDescent="0.25">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 customHeight="1" x14ac:dyDescent="0.25">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 customHeight="1" x14ac:dyDescent="0.25">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 customHeight="1" x14ac:dyDescent="0.25">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 customHeight="1" x14ac:dyDescent="0.25">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 customHeight="1" x14ac:dyDescent="0.25">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 customHeight="1" x14ac:dyDescent="0.25">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 customHeight="1" x14ac:dyDescent="0.25">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 customHeight="1" x14ac:dyDescent="0.25">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 customHeight="1" x14ac:dyDescent="0.25">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 customHeight="1" x14ac:dyDescent="0.25">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 customHeight="1" x14ac:dyDescent="0.25">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 customHeight="1" x14ac:dyDescent="0.25">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 customHeight="1" x14ac:dyDescent="0.25">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 customHeight="1" x14ac:dyDescent="0.25">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 customHeight="1" x14ac:dyDescent="0.25">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 customHeight="1" x14ac:dyDescent="0.25">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 customHeight="1" x14ac:dyDescent="0.25">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 customHeight="1" x14ac:dyDescent="0.25">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 customHeight="1" x14ac:dyDescent="0.25">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 customHeight="1" x14ac:dyDescent="0.25">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 customHeight="1" x14ac:dyDescent="0.25">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 customHeight="1" x14ac:dyDescent="0.25">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 customHeight="1" x14ac:dyDescent="0.25">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 customHeight="1" x14ac:dyDescent="0.25">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 customHeight="1" x14ac:dyDescent="0.25">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 customHeight="1" x14ac:dyDescent="0.25">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 customHeight="1" x14ac:dyDescent="0.25">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 customHeight="1" x14ac:dyDescent="0.25">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 customHeight="1" x14ac:dyDescent="0.25">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 customHeight="1" x14ac:dyDescent="0.25">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 customHeight="1" x14ac:dyDescent="0.25">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 customHeight="1" x14ac:dyDescent="0.25">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 customHeight="1" x14ac:dyDescent="0.25">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 customHeight="1" x14ac:dyDescent="0.25">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 customHeight="1" x14ac:dyDescent="0.25">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 customHeight="1" x14ac:dyDescent="0.25">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 customHeight="1" x14ac:dyDescent="0.25">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 customHeight="1" x14ac:dyDescent="0.25">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 customHeight="1" x14ac:dyDescent="0.25">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 customHeight="1" x14ac:dyDescent="0.25">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 customHeight="1" x14ac:dyDescent="0.25">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 customHeight="1" x14ac:dyDescent="0.25">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 customHeight="1" x14ac:dyDescent="0.25">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 customHeight="1" x14ac:dyDescent="0.25">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 customHeight="1" x14ac:dyDescent="0.25">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 customHeight="1" x14ac:dyDescent="0.25">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 customHeight="1" x14ac:dyDescent="0.25">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 customHeight="1" x14ac:dyDescent="0.25">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 customHeight="1" x14ac:dyDescent="0.25">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 customHeight="1" x14ac:dyDescent="0.25">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 customHeight="1" x14ac:dyDescent="0.25">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 customHeight="1" x14ac:dyDescent="0.25">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 customHeight="1" x14ac:dyDescent="0.25">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 customHeight="1" x14ac:dyDescent="0.25">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 customHeight="1" x14ac:dyDescent="0.25">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 customHeight="1" x14ac:dyDescent="0.25">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 customHeight="1" x14ac:dyDescent="0.25">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 customHeight="1" x14ac:dyDescent="0.25">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 customHeight="1" x14ac:dyDescent="0.25">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 customHeight="1" x14ac:dyDescent="0.25">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 customHeight="1" x14ac:dyDescent="0.25">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 customHeight="1" x14ac:dyDescent="0.25">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 customHeight="1" x14ac:dyDescent="0.25">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 customHeight="1" x14ac:dyDescent="0.25">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 customHeight="1" x14ac:dyDescent="0.25">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 customHeight="1" x14ac:dyDescent="0.25">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 customHeight="1" x14ac:dyDescent="0.25">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 customHeight="1" x14ac:dyDescent="0.25">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 customHeight="1" x14ac:dyDescent="0.25">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 customHeight="1" x14ac:dyDescent="0.25">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 customHeight="1" x14ac:dyDescent="0.25">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 customHeight="1" x14ac:dyDescent="0.25">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 customHeight="1" x14ac:dyDescent="0.25">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 customHeight="1" x14ac:dyDescent="0.25">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 customHeight="1" x14ac:dyDescent="0.25">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 customHeight="1" x14ac:dyDescent="0.25">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 customHeight="1" x14ac:dyDescent="0.25">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 customHeight="1" x14ac:dyDescent="0.25">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 customHeight="1" x14ac:dyDescent="0.25">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 customHeight="1" x14ac:dyDescent="0.25">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 customHeight="1" x14ac:dyDescent="0.25">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 customHeight="1" x14ac:dyDescent="0.25">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 customHeight="1" x14ac:dyDescent="0.25">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 customHeight="1" x14ac:dyDescent="0.25">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 customHeight="1" x14ac:dyDescent="0.25">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 customHeight="1" x14ac:dyDescent="0.25">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 customHeight="1" x14ac:dyDescent="0.25">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 customHeight="1" x14ac:dyDescent="0.25">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 customHeight="1" x14ac:dyDescent="0.25">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 customHeight="1" x14ac:dyDescent="0.25">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 customHeight="1" x14ac:dyDescent="0.25">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 customHeight="1" x14ac:dyDescent="0.25">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 customHeight="1" x14ac:dyDescent="0.25">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 customHeight="1" x14ac:dyDescent="0.25">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 customHeight="1" x14ac:dyDescent="0.25">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 customHeight="1" x14ac:dyDescent="0.25">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 customHeight="1" x14ac:dyDescent="0.25">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 customHeight="1" x14ac:dyDescent="0.25">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 customHeight="1" x14ac:dyDescent="0.25">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 customHeight="1" x14ac:dyDescent="0.25">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 customHeight="1" x14ac:dyDescent="0.25">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 customHeight="1" x14ac:dyDescent="0.25">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 customHeight="1" x14ac:dyDescent="0.25">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 customHeight="1" x14ac:dyDescent="0.25">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 customHeight="1" x14ac:dyDescent="0.25">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 customHeight="1" x14ac:dyDescent="0.25">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 customHeight="1" x14ac:dyDescent="0.25">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 customHeight="1" x14ac:dyDescent="0.25">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 customHeight="1" x14ac:dyDescent="0.25">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 customHeight="1" x14ac:dyDescent="0.25">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 customHeight="1" x14ac:dyDescent="0.25">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 customHeight="1" x14ac:dyDescent="0.25">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 customHeight="1" x14ac:dyDescent="0.25">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 customHeight="1" x14ac:dyDescent="0.25">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 customHeight="1" x14ac:dyDescent="0.25">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 customHeight="1" x14ac:dyDescent="0.25">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 customHeight="1" x14ac:dyDescent="0.25">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 customHeight="1" x14ac:dyDescent="0.25">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 customHeight="1" x14ac:dyDescent="0.25">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 customHeight="1" x14ac:dyDescent="0.25">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 customHeight="1" x14ac:dyDescent="0.25">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 customHeight="1" x14ac:dyDescent="0.25">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 customHeight="1" x14ac:dyDescent="0.25">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 customHeight="1" x14ac:dyDescent="0.25">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 customHeight="1" x14ac:dyDescent="0.25">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 customHeight="1" x14ac:dyDescent="0.25">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 customHeight="1" x14ac:dyDescent="0.25">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 customHeight="1" x14ac:dyDescent="0.25">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 customHeight="1" x14ac:dyDescent="0.25">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 customHeight="1" x14ac:dyDescent="0.25">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 customHeight="1" x14ac:dyDescent="0.25">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 customHeight="1" x14ac:dyDescent="0.25">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 customHeight="1" x14ac:dyDescent="0.25">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 customHeight="1" x14ac:dyDescent="0.25">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 customHeight="1" x14ac:dyDescent="0.25">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 customHeight="1" x14ac:dyDescent="0.25">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 customHeight="1" x14ac:dyDescent="0.25">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 customHeight="1" x14ac:dyDescent="0.25">
      <c r="A1024" s="31" t="s">
        <v>20</v>
      </c>
      <c r="B1024" s="32"/>
      <c r="C1024" s="33"/>
      <c r="D1024" s="33"/>
      <c r="E1024" s="35"/>
      <c r="F1024" s="35"/>
      <c r="G1024" s="34"/>
      <c r="H1024" s="36"/>
      <c r="I1024" s="37"/>
      <c r="J1024" s="36"/>
      <c r="K1024" s="34"/>
      <c r="L1024" s="34"/>
      <c r="M1024" s="39"/>
      <c r="N1024" s="40">
        <v>1020</v>
      </c>
      <c r="O1024" s="41"/>
      <c r="P1024" s="42"/>
    </row>
    <row r="1025" spans="1:16" s="23" customFormat="1" ht="12.9" customHeight="1" x14ac:dyDescent="0.25">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 customHeight="1" x14ac:dyDescent="0.25">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 customHeight="1" x14ac:dyDescent="0.25">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 customHeight="1" x14ac:dyDescent="0.25">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 customHeight="1" x14ac:dyDescent="0.25">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 customHeight="1" x14ac:dyDescent="0.25">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 customHeight="1" x14ac:dyDescent="0.25">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 customHeight="1" x14ac:dyDescent="0.25">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 customHeight="1" x14ac:dyDescent="0.25">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 customHeight="1" x14ac:dyDescent="0.25">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 customHeight="1" x14ac:dyDescent="0.25">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 customHeight="1" x14ac:dyDescent="0.25">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 customHeight="1" x14ac:dyDescent="0.25">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 customHeight="1" x14ac:dyDescent="0.25">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 customHeight="1" x14ac:dyDescent="0.25">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 customHeight="1" x14ac:dyDescent="0.25">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 customHeight="1" x14ac:dyDescent="0.25">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 customHeight="1" x14ac:dyDescent="0.25">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 customHeight="1" x14ac:dyDescent="0.25">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 customHeight="1" x14ac:dyDescent="0.25">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 customHeight="1" x14ac:dyDescent="0.25">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 customHeight="1" x14ac:dyDescent="0.25">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 customHeight="1" x14ac:dyDescent="0.25">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 customHeight="1" x14ac:dyDescent="0.25">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 customHeight="1" x14ac:dyDescent="0.25">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 customHeight="1" x14ac:dyDescent="0.25">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 customHeight="1" x14ac:dyDescent="0.25">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 customHeight="1" x14ac:dyDescent="0.25">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 customHeight="1" x14ac:dyDescent="0.25">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 customHeight="1" x14ac:dyDescent="0.25">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 customHeight="1" x14ac:dyDescent="0.25">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 customHeight="1" x14ac:dyDescent="0.25">
      <c r="A1056" s="31" t="s">
        <v>20</v>
      </c>
      <c r="B1056" s="32"/>
      <c r="C1056" s="33"/>
      <c r="D1056" s="33"/>
      <c r="E1056" s="35"/>
      <c r="F1056" s="35"/>
      <c r="G1056" s="34"/>
      <c r="H1056" s="36"/>
      <c r="I1056" s="37"/>
      <c r="J1056" s="36"/>
      <c r="K1056" s="34"/>
      <c r="L1056" s="34"/>
      <c r="M1056" s="39"/>
      <c r="N1056" s="40">
        <v>1052</v>
      </c>
      <c r="O1056" s="41"/>
      <c r="P1056" s="42"/>
    </row>
    <row r="1057" spans="1:16" s="23" customFormat="1" ht="12.9" customHeight="1" x14ac:dyDescent="0.25">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 customHeight="1" x14ac:dyDescent="0.25">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 customHeight="1" x14ac:dyDescent="0.25">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 customHeight="1" x14ac:dyDescent="0.25">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 customHeight="1" x14ac:dyDescent="0.25">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 customHeight="1" x14ac:dyDescent="0.25">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 customHeight="1" x14ac:dyDescent="0.25">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 customHeight="1" x14ac:dyDescent="0.25">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 customHeight="1" x14ac:dyDescent="0.25">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 customHeight="1" x14ac:dyDescent="0.25">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 customHeight="1" x14ac:dyDescent="0.25">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 customHeight="1" x14ac:dyDescent="0.25">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 customHeight="1" x14ac:dyDescent="0.25">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 customHeight="1" x14ac:dyDescent="0.25">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 customHeight="1" x14ac:dyDescent="0.25">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 customHeight="1" x14ac:dyDescent="0.25">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 customHeight="1" x14ac:dyDescent="0.25">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 customHeight="1" x14ac:dyDescent="0.25">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 customHeight="1" x14ac:dyDescent="0.25">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 customHeight="1" x14ac:dyDescent="0.25">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 customHeight="1" x14ac:dyDescent="0.25">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 customHeight="1" x14ac:dyDescent="0.25">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 customHeight="1" x14ac:dyDescent="0.25">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 customHeight="1" x14ac:dyDescent="0.25">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 customHeight="1" x14ac:dyDescent="0.25">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 customHeight="1" x14ac:dyDescent="0.25">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 customHeight="1" x14ac:dyDescent="0.25">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 customHeight="1" x14ac:dyDescent="0.25">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 customHeight="1" x14ac:dyDescent="0.25">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 customHeight="1" x14ac:dyDescent="0.25">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 customHeight="1" x14ac:dyDescent="0.25">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 customHeight="1" x14ac:dyDescent="0.25">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 customHeight="1" x14ac:dyDescent="0.25">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 customHeight="1" x14ac:dyDescent="0.25">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 customHeight="1" x14ac:dyDescent="0.25">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 customHeight="1" x14ac:dyDescent="0.25">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 customHeight="1" x14ac:dyDescent="0.25">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 customHeight="1" x14ac:dyDescent="0.25">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 customHeight="1" x14ac:dyDescent="0.25">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 customHeight="1" x14ac:dyDescent="0.25">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 customHeight="1" x14ac:dyDescent="0.25">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 customHeight="1" x14ac:dyDescent="0.25">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 customHeight="1" x14ac:dyDescent="0.25">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 customHeight="1" x14ac:dyDescent="0.25">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 customHeight="1" x14ac:dyDescent="0.25">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 customHeight="1" x14ac:dyDescent="0.25">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 customHeight="1" x14ac:dyDescent="0.25">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 customHeight="1" x14ac:dyDescent="0.25">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 customHeight="1" x14ac:dyDescent="0.25">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 customHeight="1" x14ac:dyDescent="0.25">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 customHeight="1" x14ac:dyDescent="0.25">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 customHeight="1" x14ac:dyDescent="0.25">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 customHeight="1" x14ac:dyDescent="0.25">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 customHeight="1" x14ac:dyDescent="0.25">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 customHeight="1" x14ac:dyDescent="0.25">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 customHeight="1" x14ac:dyDescent="0.25">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 customHeight="1" x14ac:dyDescent="0.25">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 customHeight="1" x14ac:dyDescent="0.25">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 customHeight="1" x14ac:dyDescent="0.25">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 customHeight="1" x14ac:dyDescent="0.25">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 customHeight="1" x14ac:dyDescent="0.25">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 customHeight="1" x14ac:dyDescent="0.25">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 customHeight="1" x14ac:dyDescent="0.25">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 customHeight="1" x14ac:dyDescent="0.25">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 customHeight="1" x14ac:dyDescent="0.25">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 customHeight="1" x14ac:dyDescent="0.25">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 customHeight="1" x14ac:dyDescent="0.25">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 customHeight="1" x14ac:dyDescent="0.25">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 customHeight="1" x14ac:dyDescent="0.25">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 customHeight="1" x14ac:dyDescent="0.25">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 customHeight="1" x14ac:dyDescent="0.25">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 customHeight="1" x14ac:dyDescent="0.25">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 customHeight="1" x14ac:dyDescent="0.25">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 customHeight="1" x14ac:dyDescent="0.25">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 customHeight="1" x14ac:dyDescent="0.25">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 customHeight="1" x14ac:dyDescent="0.25">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 customHeight="1" x14ac:dyDescent="0.25">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 customHeight="1" x14ac:dyDescent="0.25">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 customHeight="1" x14ac:dyDescent="0.25">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 customHeight="1" x14ac:dyDescent="0.25">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 customHeight="1" x14ac:dyDescent="0.25">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 customHeight="1" x14ac:dyDescent="0.25">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 customHeight="1" x14ac:dyDescent="0.25">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 customHeight="1" x14ac:dyDescent="0.25">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 customHeight="1" x14ac:dyDescent="0.25">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 customHeight="1" x14ac:dyDescent="0.25">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 customHeight="1" x14ac:dyDescent="0.25">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 customHeight="1" x14ac:dyDescent="0.25">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 customHeight="1" x14ac:dyDescent="0.25">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 customHeight="1" x14ac:dyDescent="0.25">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 customHeight="1" x14ac:dyDescent="0.25">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 customHeight="1" x14ac:dyDescent="0.25">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 customHeight="1" x14ac:dyDescent="0.25">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 customHeight="1" x14ac:dyDescent="0.25">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 customHeight="1" x14ac:dyDescent="0.25">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 customHeight="1" x14ac:dyDescent="0.25">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 customHeight="1" x14ac:dyDescent="0.25">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 customHeight="1" x14ac:dyDescent="0.25">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 customHeight="1" x14ac:dyDescent="0.25">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 customHeight="1" x14ac:dyDescent="0.25">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 customHeight="1" x14ac:dyDescent="0.25">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 customHeight="1" x14ac:dyDescent="0.25">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 customHeight="1" x14ac:dyDescent="0.25">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 customHeight="1" x14ac:dyDescent="0.25">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 customHeight="1" x14ac:dyDescent="0.25">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 customHeight="1" x14ac:dyDescent="0.25">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 customHeight="1" x14ac:dyDescent="0.25">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 customHeight="1" x14ac:dyDescent="0.25">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 customHeight="1" x14ac:dyDescent="0.25">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 customHeight="1" x14ac:dyDescent="0.25">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 customHeight="1" x14ac:dyDescent="0.25">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 customHeight="1" x14ac:dyDescent="0.25">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 customHeight="1" x14ac:dyDescent="0.25">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 customHeight="1" x14ac:dyDescent="0.25">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 customHeight="1" x14ac:dyDescent="0.25">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 customHeight="1" x14ac:dyDescent="0.25">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 customHeight="1" x14ac:dyDescent="0.25">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 customHeight="1" x14ac:dyDescent="0.25">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 customHeight="1" x14ac:dyDescent="0.25">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 customHeight="1" x14ac:dyDescent="0.25">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 customHeight="1" x14ac:dyDescent="0.25">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 customHeight="1" x14ac:dyDescent="0.25">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 customHeight="1" x14ac:dyDescent="0.25">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 customHeight="1" x14ac:dyDescent="0.25">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 customHeight="1" x14ac:dyDescent="0.25">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 customHeight="1" x14ac:dyDescent="0.25">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 customHeight="1" x14ac:dyDescent="0.25">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 customHeight="1" x14ac:dyDescent="0.25">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 customHeight="1" x14ac:dyDescent="0.25">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 customHeight="1" x14ac:dyDescent="0.25">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 customHeight="1" x14ac:dyDescent="0.25">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 customHeight="1" x14ac:dyDescent="0.25">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 customHeight="1" x14ac:dyDescent="0.25">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 customHeight="1" x14ac:dyDescent="0.25">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 customHeight="1" x14ac:dyDescent="0.25">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 customHeight="1" x14ac:dyDescent="0.25">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 customHeight="1" x14ac:dyDescent="0.25">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 customHeight="1" x14ac:dyDescent="0.25">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 customHeight="1" x14ac:dyDescent="0.25">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 customHeight="1" x14ac:dyDescent="0.25">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 customHeight="1" x14ac:dyDescent="0.25">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 customHeight="1" x14ac:dyDescent="0.25">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 customHeight="1" x14ac:dyDescent="0.25">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 customHeight="1" x14ac:dyDescent="0.25">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 customHeight="1" x14ac:dyDescent="0.25">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 customHeight="1" x14ac:dyDescent="0.25">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 customHeight="1" x14ac:dyDescent="0.25">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 customHeight="1" x14ac:dyDescent="0.25">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 customHeight="1" x14ac:dyDescent="0.25">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 customHeight="1" x14ac:dyDescent="0.25">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 customHeight="1" x14ac:dyDescent="0.25">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 customHeight="1" x14ac:dyDescent="0.25">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 customHeight="1" x14ac:dyDescent="0.25">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 customHeight="1" x14ac:dyDescent="0.25">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 customHeight="1" x14ac:dyDescent="0.25">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 customHeight="1" x14ac:dyDescent="0.25">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 customHeight="1" x14ac:dyDescent="0.25">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 customHeight="1" x14ac:dyDescent="0.25">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 customHeight="1" x14ac:dyDescent="0.25">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 customHeight="1" x14ac:dyDescent="0.25">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 customHeight="1" x14ac:dyDescent="0.25">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 customHeight="1" x14ac:dyDescent="0.25">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 customHeight="1" x14ac:dyDescent="0.25">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 customHeight="1" x14ac:dyDescent="0.25">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 customHeight="1" x14ac:dyDescent="0.25">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 customHeight="1" x14ac:dyDescent="0.25">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 customHeight="1" x14ac:dyDescent="0.25">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 customHeight="1" x14ac:dyDescent="0.25">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 customHeight="1" x14ac:dyDescent="0.25">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 customHeight="1" x14ac:dyDescent="0.25">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 customHeight="1" x14ac:dyDescent="0.25">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 customHeight="1" x14ac:dyDescent="0.25">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 customHeight="1" x14ac:dyDescent="0.25">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 customHeight="1" x14ac:dyDescent="0.25">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 customHeight="1" x14ac:dyDescent="0.25">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 customHeight="1" x14ac:dyDescent="0.25">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 customHeight="1" x14ac:dyDescent="0.25">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 customHeight="1" x14ac:dyDescent="0.25">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 customHeight="1" x14ac:dyDescent="0.25">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 customHeight="1" x14ac:dyDescent="0.25">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 customHeight="1" x14ac:dyDescent="0.25">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 customHeight="1" x14ac:dyDescent="0.25">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 customHeight="1" x14ac:dyDescent="0.25">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 customHeight="1" x14ac:dyDescent="0.25">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 customHeight="1" x14ac:dyDescent="0.25">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 customHeight="1" x14ac:dyDescent="0.25">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 customHeight="1" x14ac:dyDescent="0.25">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 customHeight="1" x14ac:dyDescent="0.25">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 customHeight="1" x14ac:dyDescent="0.25">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 customHeight="1" x14ac:dyDescent="0.25">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 customHeight="1" x14ac:dyDescent="0.25">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 customHeight="1" x14ac:dyDescent="0.25">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 customHeight="1" x14ac:dyDescent="0.25">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 customHeight="1" x14ac:dyDescent="0.25">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 customHeight="1" x14ac:dyDescent="0.25">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 customHeight="1" x14ac:dyDescent="0.25">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 customHeight="1" x14ac:dyDescent="0.25">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 customHeight="1" x14ac:dyDescent="0.25">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 customHeight="1" x14ac:dyDescent="0.25">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 customHeight="1" x14ac:dyDescent="0.25">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 customHeight="1" x14ac:dyDescent="0.25">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 customHeight="1" x14ac:dyDescent="0.25">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 customHeight="1" x14ac:dyDescent="0.25">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 customHeight="1" x14ac:dyDescent="0.25">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 customHeight="1" x14ac:dyDescent="0.25">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 customHeight="1" x14ac:dyDescent="0.25">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 customHeight="1" x14ac:dyDescent="0.25">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 customHeight="1" x14ac:dyDescent="0.25">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 customHeight="1" x14ac:dyDescent="0.25">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 customHeight="1" x14ac:dyDescent="0.25">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 customHeight="1" x14ac:dyDescent="0.25">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 customHeight="1" x14ac:dyDescent="0.25">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 customHeight="1" x14ac:dyDescent="0.25">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 customHeight="1" x14ac:dyDescent="0.25">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 customHeight="1" x14ac:dyDescent="0.25">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 customHeight="1" x14ac:dyDescent="0.25">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 customHeight="1" x14ac:dyDescent="0.25">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 customHeight="1" x14ac:dyDescent="0.25">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 customHeight="1" x14ac:dyDescent="0.25">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 customHeight="1" x14ac:dyDescent="0.25">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 customHeight="1" x14ac:dyDescent="0.25">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 customHeight="1" x14ac:dyDescent="0.25">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 customHeight="1" x14ac:dyDescent="0.25">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 customHeight="1" x14ac:dyDescent="0.25">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 customHeight="1" x14ac:dyDescent="0.25">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 customHeight="1" x14ac:dyDescent="0.25">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 customHeight="1" x14ac:dyDescent="0.25">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 customHeight="1" x14ac:dyDescent="0.25">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 customHeight="1" x14ac:dyDescent="0.25">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 customHeight="1" x14ac:dyDescent="0.25">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 customHeight="1" x14ac:dyDescent="0.25">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 customHeight="1" x14ac:dyDescent="0.25">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 customHeight="1" x14ac:dyDescent="0.25">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 customHeight="1" x14ac:dyDescent="0.25">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 customHeight="1" x14ac:dyDescent="0.25">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 customHeight="1" x14ac:dyDescent="0.25">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 customHeight="1" x14ac:dyDescent="0.25">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 customHeight="1" x14ac:dyDescent="0.25">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 customHeight="1" x14ac:dyDescent="0.25">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 customHeight="1" x14ac:dyDescent="0.25">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 customHeight="1" x14ac:dyDescent="0.25">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 customHeight="1" x14ac:dyDescent="0.25">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 customHeight="1" x14ac:dyDescent="0.25">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 customHeight="1" x14ac:dyDescent="0.25">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 customHeight="1" x14ac:dyDescent="0.25">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 customHeight="1" x14ac:dyDescent="0.25">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 customHeight="1" x14ac:dyDescent="0.25">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 customHeight="1" x14ac:dyDescent="0.25">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 customHeight="1" x14ac:dyDescent="0.25">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 customHeight="1" x14ac:dyDescent="0.25">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 customHeight="1" x14ac:dyDescent="0.25">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 customHeight="1" x14ac:dyDescent="0.25">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 customHeight="1" x14ac:dyDescent="0.25">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 customHeight="1" x14ac:dyDescent="0.25">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 customHeight="1" x14ac:dyDescent="0.25">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 customHeight="1" x14ac:dyDescent="0.25">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 customHeight="1" x14ac:dyDescent="0.25">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 customHeight="1" x14ac:dyDescent="0.25">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 customHeight="1" x14ac:dyDescent="0.25">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 customHeight="1" x14ac:dyDescent="0.25">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 customHeight="1" x14ac:dyDescent="0.25">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 customHeight="1" x14ac:dyDescent="0.25">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 customHeight="1" x14ac:dyDescent="0.25">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 customHeight="1" x14ac:dyDescent="0.25">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 customHeight="1" x14ac:dyDescent="0.25">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 customHeight="1" x14ac:dyDescent="0.25">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 customHeight="1" x14ac:dyDescent="0.25">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 customHeight="1" x14ac:dyDescent="0.25">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 customHeight="1" x14ac:dyDescent="0.25">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 customHeight="1" x14ac:dyDescent="0.25">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 customHeight="1" x14ac:dyDescent="0.25">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 customHeight="1" x14ac:dyDescent="0.25">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 customHeight="1" x14ac:dyDescent="0.25">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 customHeight="1" x14ac:dyDescent="0.25">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 customHeight="1" x14ac:dyDescent="0.25">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 customHeight="1" x14ac:dyDescent="0.25">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 customHeight="1" x14ac:dyDescent="0.25">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 customHeight="1" x14ac:dyDescent="0.25">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 customHeight="1" x14ac:dyDescent="0.25">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 customHeight="1" x14ac:dyDescent="0.25">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 customHeight="1" x14ac:dyDescent="0.25">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 customHeight="1" x14ac:dyDescent="0.25">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 customHeight="1" x14ac:dyDescent="0.25">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 customHeight="1" x14ac:dyDescent="0.25">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 customHeight="1" x14ac:dyDescent="0.25">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 customHeight="1" x14ac:dyDescent="0.25">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 customHeight="1" x14ac:dyDescent="0.25">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 customHeight="1" x14ac:dyDescent="0.25">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 customHeight="1" x14ac:dyDescent="0.25">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 customHeight="1" x14ac:dyDescent="0.25">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 customHeight="1" x14ac:dyDescent="0.25">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 customHeight="1" x14ac:dyDescent="0.25">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 customHeight="1" x14ac:dyDescent="0.25">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 customHeight="1" x14ac:dyDescent="0.25">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 customHeight="1" x14ac:dyDescent="0.25">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 customHeight="1" x14ac:dyDescent="0.25">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 customHeight="1" x14ac:dyDescent="0.25">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 customHeight="1" x14ac:dyDescent="0.25">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 customHeight="1" x14ac:dyDescent="0.25">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 customHeight="1" x14ac:dyDescent="0.25">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 customHeight="1" x14ac:dyDescent="0.25">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 customHeight="1" x14ac:dyDescent="0.25">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 customHeight="1" x14ac:dyDescent="0.25">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 customHeight="1" x14ac:dyDescent="0.25">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 customHeight="1" x14ac:dyDescent="0.25">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 customHeight="1" x14ac:dyDescent="0.25">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 customHeight="1" x14ac:dyDescent="0.25">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 customHeight="1" x14ac:dyDescent="0.25">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 customHeight="1" x14ac:dyDescent="0.25">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 customHeight="1" x14ac:dyDescent="0.25">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 customHeight="1" x14ac:dyDescent="0.25">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 customHeight="1" x14ac:dyDescent="0.25">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 customHeight="1" x14ac:dyDescent="0.25">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 customHeight="1" x14ac:dyDescent="0.25">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 customHeight="1" x14ac:dyDescent="0.25">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 customHeight="1" x14ac:dyDescent="0.25">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 customHeight="1" x14ac:dyDescent="0.25">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 customHeight="1" x14ac:dyDescent="0.25">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 customHeight="1" x14ac:dyDescent="0.25">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 customHeight="1" x14ac:dyDescent="0.25">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 customHeight="1" x14ac:dyDescent="0.25">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 customHeight="1" x14ac:dyDescent="0.25">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 customHeight="1" x14ac:dyDescent="0.25">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 customHeight="1" x14ac:dyDescent="0.25">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 customHeight="1" x14ac:dyDescent="0.25">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 customHeight="1" x14ac:dyDescent="0.25">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 customHeight="1" x14ac:dyDescent="0.25">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 customHeight="1" x14ac:dyDescent="0.25">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 customHeight="1" x14ac:dyDescent="0.25">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 customHeight="1" x14ac:dyDescent="0.25">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 customHeight="1" x14ac:dyDescent="0.25">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 customHeight="1" x14ac:dyDescent="0.25">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 customHeight="1" x14ac:dyDescent="0.25">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 customHeight="1" x14ac:dyDescent="0.25">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 customHeight="1" x14ac:dyDescent="0.25">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 customHeight="1" x14ac:dyDescent="0.25">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 customHeight="1" x14ac:dyDescent="0.25">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 customHeight="1" x14ac:dyDescent="0.25">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 customHeight="1" x14ac:dyDescent="0.25">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 customHeight="1" x14ac:dyDescent="0.25">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 customHeight="1" x14ac:dyDescent="0.25">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 customHeight="1" x14ac:dyDescent="0.25">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 customHeight="1" x14ac:dyDescent="0.25">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 customHeight="1" x14ac:dyDescent="0.25">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 customHeight="1" x14ac:dyDescent="0.25">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 customHeight="1" x14ac:dyDescent="0.25">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 customHeight="1" x14ac:dyDescent="0.25">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 customHeight="1" x14ac:dyDescent="0.25">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 customHeight="1" x14ac:dyDescent="0.25">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 customHeight="1" x14ac:dyDescent="0.25">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 customHeight="1" x14ac:dyDescent="0.25">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 customHeight="1" x14ac:dyDescent="0.25">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 customHeight="1" x14ac:dyDescent="0.25">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 customHeight="1" x14ac:dyDescent="0.25">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 customHeight="1" x14ac:dyDescent="0.25">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 customHeight="1" x14ac:dyDescent="0.25">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 customHeight="1" x14ac:dyDescent="0.25">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 customHeight="1" x14ac:dyDescent="0.25">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 customHeight="1" x14ac:dyDescent="0.25">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 customHeight="1" x14ac:dyDescent="0.25">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 customHeight="1" x14ac:dyDescent="0.25">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 customHeight="1" x14ac:dyDescent="0.25">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 customHeight="1" x14ac:dyDescent="0.25">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 customHeight="1" x14ac:dyDescent="0.25">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 customHeight="1" x14ac:dyDescent="0.25">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 customHeight="1" x14ac:dyDescent="0.25">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 customHeight="1" x14ac:dyDescent="0.25">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 customHeight="1" x14ac:dyDescent="0.25">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 customHeight="1" x14ac:dyDescent="0.25">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 customHeight="1" x14ac:dyDescent="0.25">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 customHeight="1" x14ac:dyDescent="0.25">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 customHeight="1" x14ac:dyDescent="0.25">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 customHeight="1" x14ac:dyDescent="0.25">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 customHeight="1" x14ac:dyDescent="0.25">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 customHeight="1" x14ac:dyDescent="0.25">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 customHeight="1" x14ac:dyDescent="0.25">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 customHeight="1" x14ac:dyDescent="0.25">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 customHeight="1" x14ac:dyDescent="0.25">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 customHeight="1" x14ac:dyDescent="0.25">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 customHeight="1" x14ac:dyDescent="0.25">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 customHeight="1" x14ac:dyDescent="0.25">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 customHeight="1" x14ac:dyDescent="0.25">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 customHeight="1" x14ac:dyDescent="0.25">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 customHeight="1" x14ac:dyDescent="0.25">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 customHeight="1" x14ac:dyDescent="0.25">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 customHeight="1" x14ac:dyDescent="0.25">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 customHeight="1" x14ac:dyDescent="0.25">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 customHeight="1" x14ac:dyDescent="0.25">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 customHeight="1" x14ac:dyDescent="0.25">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 customHeight="1" x14ac:dyDescent="0.25">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 customHeight="1" x14ac:dyDescent="0.25">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 customHeight="1" x14ac:dyDescent="0.25">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 customHeight="1" x14ac:dyDescent="0.25">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 customHeight="1" x14ac:dyDescent="0.25">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 customHeight="1" x14ac:dyDescent="0.25">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 customHeight="1" x14ac:dyDescent="0.25">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 customHeight="1" x14ac:dyDescent="0.25">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 customHeight="1" x14ac:dyDescent="0.25">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 customHeight="1" x14ac:dyDescent="0.25">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 customHeight="1" x14ac:dyDescent="0.25">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 customHeight="1" x14ac:dyDescent="0.25">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 customHeight="1" x14ac:dyDescent="0.25">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 customHeight="1" x14ac:dyDescent="0.25">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 customHeight="1" x14ac:dyDescent="0.25">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 customHeight="1" x14ac:dyDescent="0.25">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 customHeight="1" x14ac:dyDescent="0.25">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 customHeight="1" x14ac:dyDescent="0.25">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 customHeight="1" x14ac:dyDescent="0.25">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 customHeight="1" x14ac:dyDescent="0.25">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 customHeight="1" x14ac:dyDescent="0.25">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 customHeight="1" x14ac:dyDescent="0.25">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 customHeight="1" x14ac:dyDescent="0.25">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 customHeight="1" x14ac:dyDescent="0.25">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 customHeight="1" x14ac:dyDescent="0.25">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 customHeight="1" x14ac:dyDescent="0.25">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 customHeight="1" x14ac:dyDescent="0.25">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 customHeight="1" x14ac:dyDescent="0.25">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 customHeight="1" x14ac:dyDescent="0.25">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 customHeight="1" x14ac:dyDescent="0.25">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 customHeight="1" x14ac:dyDescent="0.25">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 customHeight="1" x14ac:dyDescent="0.25">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 customHeight="1" x14ac:dyDescent="0.25">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 customHeight="1" x14ac:dyDescent="0.25">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 customHeight="1" x14ac:dyDescent="0.25">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 customHeight="1" x14ac:dyDescent="0.25">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 customHeight="1" x14ac:dyDescent="0.25">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 customHeight="1" x14ac:dyDescent="0.25">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 customHeight="1" x14ac:dyDescent="0.25">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 customHeight="1" x14ac:dyDescent="0.25">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 customHeight="1" x14ac:dyDescent="0.25">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 customHeight="1" x14ac:dyDescent="0.25">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 customHeight="1" x14ac:dyDescent="0.25">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 customHeight="1" x14ac:dyDescent="0.25">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 customHeight="1" x14ac:dyDescent="0.25">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 customHeight="1" x14ac:dyDescent="0.25">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 customHeight="1" x14ac:dyDescent="0.25">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 customHeight="1" x14ac:dyDescent="0.25">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 customHeight="1" x14ac:dyDescent="0.25">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 customHeight="1" x14ac:dyDescent="0.25">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 customHeight="1" x14ac:dyDescent="0.25">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 customHeight="1" x14ac:dyDescent="0.25">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 customHeight="1" x14ac:dyDescent="0.25">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 customHeight="1" x14ac:dyDescent="0.25">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 customHeight="1" x14ac:dyDescent="0.25">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 customHeight="1" x14ac:dyDescent="0.25">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 customHeight="1" x14ac:dyDescent="0.25">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 customHeight="1" x14ac:dyDescent="0.25">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 customHeight="1" x14ac:dyDescent="0.25">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 customHeight="1" x14ac:dyDescent="0.25">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 customHeight="1" x14ac:dyDescent="0.25">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 customHeight="1" x14ac:dyDescent="0.25">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 customHeight="1" x14ac:dyDescent="0.25">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 customHeight="1" x14ac:dyDescent="0.25">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 customHeight="1" x14ac:dyDescent="0.25">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 customHeight="1" x14ac:dyDescent="0.25">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 customHeight="1" x14ac:dyDescent="0.25">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 customHeight="1" x14ac:dyDescent="0.25">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 customHeight="1" x14ac:dyDescent="0.25">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 customHeight="1" x14ac:dyDescent="0.25">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 customHeight="1" x14ac:dyDescent="0.25">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 customHeight="1" x14ac:dyDescent="0.25">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 customHeight="1" x14ac:dyDescent="0.25">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 customHeight="1" x14ac:dyDescent="0.25">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 customHeight="1" x14ac:dyDescent="0.25">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 customHeight="1" x14ac:dyDescent="0.25">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 customHeight="1" x14ac:dyDescent="0.25">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 customHeight="1" x14ac:dyDescent="0.25">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 customHeight="1" x14ac:dyDescent="0.25">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 customHeight="1" x14ac:dyDescent="0.25">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 customHeight="1" x14ac:dyDescent="0.25">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 customHeight="1" x14ac:dyDescent="0.25">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 customHeight="1" x14ac:dyDescent="0.25">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 customHeight="1" x14ac:dyDescent="0.25">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 customHeight="1" x14ac:dyDescent="0.25">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 customHeight="1" x14ac:dyDescent="0.25">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 customHeight="1" x14ac:dyDescent="0.25">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 customHeight="1" x14ac:dyDescent="0.25">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 customHeight="1" x14ac:dyDescent="0.25">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 customHeight="1" x14ac:dyDescent="0.25">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 customHeight="1" x14ac:dyDescent="0.25">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 customHeight="1" x14ac:dyDescent="0.25">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 customHeight="1" x14ac:dyDescent="0.25">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 customHeight="1" x14ac:dyDescent="0.25">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 customHeight="1" x14ac:dyDescent="0.25">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 customHeight="1" x14ac:dyDescent="0.25">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 customHeight="1" x14ac:dyDescent="0.25">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 customHeight="1" x14ac:dyDescent="0.25">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5">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 customHeight="1" x14ac:dyDescent="0.25">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 customHeight="1" x14ac:dyDescent="0.25">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 customHeight="1" x14ac:dyDescent="0.25">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 customHeight="1" x14ac:dyDescent="0.25">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 customHeight="1" x14ac:dyDescent="0.25">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 customHeight="1" x14ac:dyDescent="0.25">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 customHeight="1" x14ac:dyDescent="0.25">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 customHeight="1" x14ac:dyDescent="0.25">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 customHeight="1" x14ac:dyDescent="0.25">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 customHeight="1" x14ac:dyDescent="0.25">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 customHeight="1" x14ac:dyDescent="0.25">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 customHeight="1" x14ac:dyDescent="0.25">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 customHeight="1" x14ac:dyDescent="0.25">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 customHeight="1" x14ac:dyDescent="0.25">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 customHeight="1" x14ac:dyDescent="0.25">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 customHeight="1" x14ac:dyDescent="0.25">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 customHeight="1" x14ac:dyDescent="0.25">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 customHeight="1" x14ac:dyDescent="0.25">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 customHeight="1" x14ac:dyDescent="0.25">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 customHeight="1" x14ac:dyDescent="0.25">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 customHeight="1" x14ac:dyDescent="0.25">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 customHeight="1" x14ac:dyDescent="0.25">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 customHeight="1" x14ac:dyDescent="0.25">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 customHeight="1" x14ac:dyDescent="0.25">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 customHeight="1" x14ac:dyDescent="0.25">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 customHeight="1" x14ac:dyDescent="0.25">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 customHeight="1" x14ac:dyDescent="0.25">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 customHeight="1" x14ac:dyDescent="0.25">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 customHeight="1" x14ac:dyDescent="0.25">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 customHeight="1" x14ac:dyDescent="0.25">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 customHeight="1" x14ac:dyDescent="0.25">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 customHeight="1" x14ac:dyDescent="0.25">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 customHeight="1" x14ac:dyDescent="0.25">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 customHeight="1" x14ac:dyDescent="0.25">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 customHeight="1" x14ac:dyDescent="0.25">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 customHeight="1" x14ac:dyDescent="0.25">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 customHeight="1" x14ac:dyDescent="0.25">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 customHeight="1" x14ac:dyDescent="0.25">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 customHeight="1" x14ac:dyDescent="0.25">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 customHeight="1" x14ac:dyDescent="0.25">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 customHeight="1" x14ac:dyDescent="0.25">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 customHeight="1" x14ac:dyDescent="0.25">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 customHeight="1" x14ac:dyDescent="0.25">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 customHeight="1" x14ac:dyDescent="0.25">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 customHeight="1" x14ac:dyDescent="0.25">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 customHeight="1" x14ac:dyDescent="0.25">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 customHeight="1" x14ac:dyDescent="0.25">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 customHeight="1" x14ac:dyDescent="0.25">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 customHeight="1" x14ac:dyDescent="0.25">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 customHeight="1" x14ac:dyDescent="0.25">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 customHeight="1" x14ac:dyDescent="0.25">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 customHeight="1" x14ac:dyDescent="0.25">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 customHeight="1" x14ac:dyDescent="0.25">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 customHeight="1" x14ac:dyDescent="0.25">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 customHeight="1" x14ac:dyDescent="0.25">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 customHeight="1" x14ac:dyDescent="0.25">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 customHeight="1" x14ac:dyDescent="0.25">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 customHeight="1" x14ac:dyDescent="0.25">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 customHeight="1" x14ac:dyDescent="0.25">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 customHeight="1" x14ac:dyDescent="0.25">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 customHeight="1" x14ac:dyDescent="0.25">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 customHeight="1" x14ac:dyDescent="0.25">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 customHeight="1" x14ac:dyDescent="0.25">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 customHeight="1" x14ac:dyDescent="0.25">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 customHeight="1" x14ac:dyDescent="0.25">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 customHeight="1" x14ac:dyDescent="0.25">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 customHeight="1" x14ac:dyDescent="0.25">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 customHeight="1" x14ac:dyDescent="0.25">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 customHeight="1" x14ac:dyDescent="0.25">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 customHeight="1" x14ac:dyDescent="0.25">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 customHeight="1" x14ac:dyDescent="0.25">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 customHeight="1" x14ac:dyDescent="0.25">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 customHeight="1" x14ac:dyDescent="0.25">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 customHeight="1" x14ac:dyDescent="0.25">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 customHeight="1" x14ac:dyDescent="0.25">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 customHeight="1" x14ac:dyDescent="0.25">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 customHeight="1" x14ac:dyDescent="0.25">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 customHeight="1" x14ac:dyDescent="0.25">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 customHeight="1" x14ac:dyDescent="0.25">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 customHeight="1" x14ac:dyDescent="0.25">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 customHeight="1" x14ac:dyDescent="0.25">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 customHeight="1" x14ac:dyDescent="0.25">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 customHeight="1" x14ac:dyDescent="0.25">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 customHeight="1" x14ac:dyDescent="0.25">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 customHeight="1" x14ac:dyDescent="0.25">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 customHeight="1" x14ac:dyDescent="0.25">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 customHeight="1" x14ac:dyDescent="0.25">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 customHeight="1" x14ac:dyDescent="0.25">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 customHeight="1" x14ac:dyDescent="0.25">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 customHeight="1" x14ac:dyDescent="0.25">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 customHeight="1" x14ac:dyDescent="0.25">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 customHeight="1" x14ac:dyDescent="0.25">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 customHeight="1" x14ac:dyDescent="0.25">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 customHeight="1" x14ac:dyDescent="0.25">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 customHeight="1" x14ac:dyDescent="0.25">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 customHeight="1" x14ac:dyDescent="0.25">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 customHeight="1" x14ac:dyDescent="0.25">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 customHeight="1" x14ac:dyDescent="0.25">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 customHeight="1" x14ac:dyDescent="0.25">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 customHeight="1" x14ac:dyDescent="0.25">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 customHeight="1" x14ac:dyDescent="0.25">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 customHeight="1" x14ac:dyDescent="0.25">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 customHeight="1" x14ac:dyDescent="0.25">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 customHeight="1" x14ac:dyDescent="0.25">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 customHeight="1" x14ac:dyDescent="0.25">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 customHeight="1" x14ac:dyDescent="0.25">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 customHeight="1" x14ac:dyDescent="0.25">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 customHeight="1" x14ac:dyDescent="0.25">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 customHeight="1" x14ac:dyDescent="0.25">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 customHeight="1" x14ac:dyDescent="0.25">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 customHeight="1" x14ac:dyDescent="0.25">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 customHeight="1" x14ac:dyDescent="0.25">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 customHeight="1" x14ac:dyDescent="0.25">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 customHeight="1" x14ac:dyDescent="0.25">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 customHeight="1" x14ac:dyDescent="0.25">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 customHeight="1" x14ac:dyDescent="0.25">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 customHeight="1" x14ac:dyDescent="0.25">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 customHeight="1" x14ac:dyDescent="0.25">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 customHeight="1" x14ac:dyDescent="0.25">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 customHeight="1" x14ac:dyDescent="0.25">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 customHeight="1" x14ac:dyDescent="0.25">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 customHeight="1" x14ac:dyDescent="0.25">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 customHeight="1" x14ac:dyDescent="0.25">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 customHeight="1" x14ac:dyDescent="0.25">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 customHeight="1" x14ac:dyDescent="0.25">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 customHeight="1" x14ac:dyDescent="0.25">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 customHeight="1" x14ac:dyDescent="0.25">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 customHeight="1" x14ac:dyDescent="0.25">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 customHeight="1" x14ac:dyDescent="0.25">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 customHeight="1" x14ac:dyDescent="0.25">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 customHeight="1" x14ac:dyDescent="0.25">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 customHeight="1" x14ac:dyDescent="0.25">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 customHeight="1" x14ac:dyDescent="0.25">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 customHeight="1" x14ac:dyDescent="0.25">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 customHeight="1" x14ac:dyDescent="0.25">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 customHeight="1" x14ac:dyDescent="0.25">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 customHeight="1" x14ac:dyDescent="0.25">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 customHeight="1" x14ac:dyDescent="0.25">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 customHeight="1" x14ac:dyDescent="0.25">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 customHeight="1" x14ac:dyDescent="0.25">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 customHeight="1" x14ac:dyDescent="0.25">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 customHeight="1" x14ac:dyDescent="0.25">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 customHeight="1" x14ac:dyDescent="0.25">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 customHeight="1" x14ac:dyDescent="0.25">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 customHeight="1" x14ac:dyDescent="0.25">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 customHeight="1" x14ac:dyDescent="0.25">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 customHeight="1" x14ac:dyDescent="0.25">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 customHeight="1" x14ac:dyDescent="0.25">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 customHeight="1" x14ac:dyDescent="0.25">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 customHeight="1" x14ac:dyDescent="0.25">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 customHeight="1" x14ac:dyDescent="0.25">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 customHeight="1" x14ac:dyDescent="0.25">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 customHeight="1" x14ac:dyDescent="0.25">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 customHeight="1" x14ac:dyDescent="0.25">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 customHeight="1" x14ac:dyDescent="0.25">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 customHeight="1" x14ac:dyDescent="0.25">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 customHeight="1" x14ac:dyDescent="0.25">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 customHeight="1" x14ac:dyDescent="0.25">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 customHeight="1" x14ac:dyDescent="0.25">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 customHeight="1" x14ac:dyDescent="0.25">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 customHeight="1" x14ac:dyDescent="0.25">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 customHeight="1" x14ac:dyDescent="0.25">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 customHeight="1" x14ac:dyDescent="0.25">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 customHeight="1" x14ac:dyDescent="0.25">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 customHeight="1" x14ac:dyDescent="0.25">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 customHeight="1" x14ac:dyDescent="0.25">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 customHeight="1" x14ac:dyDescent="0.25">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 customHeight="1" x14ac:dyDescent="0.25">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 customHeight="1" x14ac:dyDescent="0.25">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 customHeight="1" x14ac:dyDescent="0.25">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 customHeight="1" x14ac:dyDescent="0.25">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 customHeight="1" x14ac:dyDescent="0.25">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 customHeight="1" x14ac:dyDescent="0.25">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 customHeight="1" x14ac:dyDescent="0.25">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 customHeight="1" x14ac:dyDescent="0.25">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 customHeight="1" x14ac:dyDescent="0.25">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 customHeight="1" x14ac:dyDescent="0.25">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 customHeight="1" x14ac:dyDescent="0.25">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 customHeight="1" x14ac:dyDescent="0.25">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 customHeight="1" x14ac:dyDescent="0.25">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 customHeight="1" x14ac:dyDescent="0.25">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 customHeight="1" x14ac:dyDescent="0.25">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 customHeight="1" x14ac:dyDescent="0.25">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 customHeight="1" x14ac:dyDescent="0.25">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 customHeight="1" x14ac:dyDescent="0.25">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 customHeight="1" x14ac:dyDescent="0.25">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 customHeight="1" x14ac:dyDescent="0.25">
      <c r="A1731" s="31" t="s">
        <v>20</v>
      </c>
      <c r="B1731" s="65"/>
      <c r="C1731" s="13"/>
      <c r="D1731" s="13"/>
      <c r="E1731" s="24"/>
      <c r="F1731" s="24"/>
      <c r="G1731" s="24"/>
      <c r="H1731" s="47"/>
      <c r="I1731" s="66"/>
      <c r="J1731" s="67"/>
      <c r="K1731" s="24"/>
      <c r="L1731" s="24"/>
      <c r="M1731" s="68"/>
      <c r="N1731" s="71"/>
      <c r="O1731" s="47"/>
      <c r="P1731" s="48"/>
    </row>
    <row r="1732" spans="1:16" s="23" customFormat="1" ht="12.9" customHeight="1" x14ac:dyDescent="0.25">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 customHeight="1" x14ac:dyDescent="0.25">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 customHeight="1" x14ac:dyDescent="0.25">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 customHeight="1" x14ac:dyDescent="0.25">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 customHeight="1" x14ac:dyDescent="0.25">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 customHeight="1" x14ac:dyDescent="0.25">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 customHeight="1" x14ac:dyDescent="0.25">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 customHeight="1" x14ac:dyDescent="0.25">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 customHeight="1" x14ac:dyDescent="0.25">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 customHeight="1" x14ac:dyDescent="0.25">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 customHeight="1" x14ac:dyDescent="0.25">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 customHeight="1" x14ac:dyDescent="0.25">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 customHeight="1" x14ac:dyDescent="0.25">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 customHeight="1" x14ac:dyDescent="0.25">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 customHeight="1" x14ac:dyDescent="0.25">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 customHeight="1" x14ac:dyDescent="0.25">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 customHeight="1" x14ac:dyDescent="0.25">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 customHeight="1" x14ac:dyDescent="0.25">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 customHeight="1" x14ac:dyDescent="0.25">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 customHeight="1" x14ac:dyDescent="0.25">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 customHeight="1" x14ac:dyDescent="0.25">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 customHeight="1" x14ac:dyDescent="0.25">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 customHeight="1" x14ac:dyDescent="0.25">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 customHeight="1" x14ac:dyDescent="0.25">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 customHeight="1" x14ac:dyDescent="0.25">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 customHeight="1" x14ac:dyDescent="0.25">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 customHeight="1" x14ac:dyDescent="0.25">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 customHeight="1" x14ac:dyDescent="0.25">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 customHeight="1" x14ac:dyDescent="0.25">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 customHeight="1" x14ac:dyDescent="0.25">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 customHeight="1" x14ac:dyDescent="0.25">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 customHeight="1" x14ac:dyDescent="0.25">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 customHeight="1" x14ac:dyDescent="0.25">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 customHeight="1" x14ac:dyDescent="0.25">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 customHeight="1" x14ac:dyDescent="0.25">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 customHeight="1" x14ac:dyDescent="0.25">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 customHeight="1" x14ac:dyDescent="0.25">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 customHeight="1" x14ac:dyDescent="0.25">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 customHeight="1" x14ac:dyDescent="0.25">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 customHeight="1" x14ac:dyDescent="0.25">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 customHeight="1" x14ac:dyDescent="0.25">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 customHeight="1" x14ac:dyDescent="0.25">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 customHeight="1" x14ac:dyDescent="0.25">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 customHeight="1" x14ac:dyDescent="0.25">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 customHeight="1" x14ac:dyDescent="0.25">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 customHeight="1" x14ac:dyDescent="0.25">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 customHeight="1" x14ac:dyDescent="0.25">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 customHeight="1" x14ac:dyDescent="0.25">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 customHeight="1" x14ac:dyDescent="0.25">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 customHeight="1" x14ac:dyDescent="0.25">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 customHeight="1" x14ac:dyDescent="0.25">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 customHeight="1" x14ac:dyDescent="0.25">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 customHeight="1" x14ac:dyDescent="0.25">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 customHeight="1" x14ac:dyDescent="0.25">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 customHeight="1" x14ac:dyDescent="0.25">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 customHeight="1" x14ac:dyDescent="0.25">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 customHeight="1" x14ac:dyDescent="0.25">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 customHeight="1" x14ac:dyDescent="0.25">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 customHeight="1" x14ac:dyDescent="0.25">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 customHeight="1" x14ac:dyDescent="0.25">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 customHeight="1" x14ac:dyDescent="0.25">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 customHeight="1" x14ac:dyDescent="0.25">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 customHeight="1" x14ac:dyDescent="0.25">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 customHeight="1" x14ac:dyDescent="0.25">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 customHeight="1" x14ac:dyDescent="0.25">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 customHeight="1" x14ac:dyDescent="0.25">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 customHeight="1" x14ac:dyDescent="0.25">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 customHeight="1" x14ac:dyDescent="0.25">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 customHeight="1" x14ac:dyDescent="0.25">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 customHeight="1" x14ac:dyDescent="0.25">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 customHeight="1" x14ac:dyDescent="0.25">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 customHeight="1" x14ac:dyDescent="0.25">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 customHeight="1" x14ac:dyDescent="0.25">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 customHeight="1" x14ac:dyDescent="0.25">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 customHeight="1" x14ac:dyDescent="0.25">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 customHeight="1" x14ac:dyDescent="0.25">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 customHeight="1" x14ac:dyDescent="0.25">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 customHeight="1" x14ac:dyDescent="0.25">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 customHeight="1" x14ac:dyDescent="0.25">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 customHeight="1" x14ac:dyDescent="0.25">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 customHeight="1" x14ac:dyDescent="0.25">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 customHeight="1" x14ac:dyDescent="0.25">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 customHeight="1" x14ac:dyDescent="0.25">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 customHeight="1" x14ac:dyDescent="0.25">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 customHeight="1" x14ac:dyDescent="0.25">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 customHeight="1" x14ac:dyDescent="0.25">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 customHeight="1" x14ac:dyDescent="0.25">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 customHeight="1" x14ac:dyDescent="0.25">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 customHeight="1" x14ac:dyDescent="0.25">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 customHeight="1" x14ac:dyDescent="0.25">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 customHeight="1" x14ac:dyDescent="0.25">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 customHeight="1" x14ac:dyDescent="0.25">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 customHeight="1" x14ac:dyDescent="0.25">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 customHeight="1" x14ac:dyDescent="0.25">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 customHeight="1" x14ac:dyDescent="0.25">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 customHeight="1" x14ac:dyDescent="0.25">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 customHeight="1" x14ac:dyDescent="0.25">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 customHeight="1" x14ac:dyDescent="0.25">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 customHeight="1" x14ac:dyDescent="0.25">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 customHeight="1" x14ac:dyDescent="0.25">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 customHeight="1" x14ac:dyDescent="0.25">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 customHeight="1" x14ac:dyDescent="0.25">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 customHeight="1" x14ac:dyDescent="0.25">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 customHeight="1" x14ac:dyDescent="0.25">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 customHeight="1" x14ac:dyDescent="0.25">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 customHeight="1" x14ac:dyDescent="0.25">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 customHeight="1" x14ac:dyDescent="0.25">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 customHeight="1" x14ac:dyDescent="0.25">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 customHeight="1" x14ac:dyDescent="0.25">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 customHeight="1" x14ac:dyDescent="0.25">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 customHeight="1" x14ac:dyDescent="0.25">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5">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5">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5">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5">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5">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5">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 customHeight="1" x14ac:dyDescent="0.25">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 customHeight="1" x14ac:dyDescent="0.25">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 customHeight="1" x14ac:dyDescent="0.25">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 customHeight="1" x14ac:dyDescent="0.25">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 customHeight="1" x14ac:dyDescent="0.25">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 customHeight="1" x14ac:dyDescent="0.25">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 customHeight="1" x14ac:dyDescent="0.25">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 customHeight="1" x14ac:dyDescent="0.25">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 customHeight="1" x14ac:dyDescent="0.25">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 customHeight="1" x14ac:dyDescent="0.25">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 customHeight="1" x14ac:dyDescent="0.25">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 customHeight="1" x14ac:dyDescent="0.25">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 customHeight="1" x14ac:dyDescent="0.25">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 customHeight="1" x14ac:dyDescent="0.25">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 customHeight="1" x14ac:dyDescent="0.25">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 customHeight="1" x14ac:dyDescent="0.25">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 customHeight="1" x14ac:dyDescent="0.25">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 customHeight="1" x14ac:dyDescent="0.25">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 customHeight="1" x14ac:dyDescent="0.25">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 customHeight="1" x14ac:dyDescent="0.25">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 customHeight="1" x14ac:dyDescent="0.25">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 customHeight="1" x14ac:dyDescent="0.25">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 customHeight="1" x14ac:dyDescent="0.25">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 customHeight="1" x14ac:dyDescent="0.25">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 customHeight="1" x14ac:dyDescent="0.25">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 customHeight="1" x14ac:dyDescent="0.25">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 customHeight="1" x14ac:dyDescent="0.25">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 customHeight="1" x14ac:dyDescent="0.25">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 customHeight="1" x14ac:dyDescent="0.25">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 customHeight="1" x14ac:dyDescent="0.25">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 customHeight="1" x14ac:dyDescent="0.25">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 customHeight="1" x14ac:dyDescent="0.25">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 customHeight="1" x14ac:dyDescent="0.25">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 customHeight="1" x14ac:dyDescent="0.25">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 customHeight="1" x14ac:dyDescent="0.25">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 customHeight="1" x14ac:dyDescent="0.25">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 customHeight="1" x14ac:dyDescent="0.25">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 customHeight="1" x14ac:dyDescent="0.25">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 customHeight="1" x14ac:dyDescent="0.25">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 customHeight="1" x14ac:dyDescent="0.25">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 customHeight="1" x14ac:dyDescent="0.25">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 customHeight="1" x14ac:dyDescent="0.25">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 customHeight="1" x14ac:dyDescent="0.25">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 customHeight="1" x14ac:dyDescent="0.25">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 customHeight="1" x14ac:dyDescent="0.25">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 customHeight="1" x14ac:dyDescent="0.25">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 customHeight="1" x14ac:dyDescent="0.25">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 customHeight="1" x14ac:dyDescent="0.25">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 customHeight="1" x14ac:dyDescent="0.25">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 customHeight="1" x14ac:dyDescent="0.25">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 customHeight="1" x14ac:dyDescent="0.25">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 customHeight="1" x14ac:dyDescent="0.25">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 customHeight="1" x14ac:dyDescent="0.25">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 customHeight="1" x14ac:dyDescent="0.25">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 customHeight="1" x14ac:dyDescent="0.25">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 customHeight="1" x14ac:dyDescent="0.25">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 customHeight="1" x14ac:dyDescent="0.25">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 customHeight="1" x14ac:dyDescent="0.25">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 customHeight="1" x14ac:dyDescent="0.25">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 customHeight="1" x14ac:dyDescent="0.25">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 customHeight="1" x14ac:dyDescent="0.25">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 customHeight="1" x14ac:dyDescent="0.25">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 customHeight="1" x14ac:dyDescent="0.25">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 customHeight="1" x14ac:dyDescent="0.25">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 customHeight="1" x14ac:dyDescent="0.25">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 customHeight="1" x14ac:dyDescent="0.25">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 customHeight="1" x14ac:dyDescent="0.25">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 customHeight="1" x14ac:dyDescent="0.25">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 customHeight="1" x14ac:dyDescent="0.25">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 customHeight="1" x14ac:dyDescent="0.25">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 customHeight="1" x14ac:dyDescent="0.25">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 customHeight="1" x14ac:dyDescent="0.25">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 customHeight="1" x14ac:dyDescent="0.25">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 customHeight="1" x14ac:dyDescent="0.25">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 customHeight="1" x14ac:dyDescent="0.25">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 customHeight="1" x14ac:dyDescent="0.25">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 customHeight="1" x14ac:dyDescent="0.25">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 customHeight="1" x14ac:dyDescent="0.25">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 customHeight="1" x14ac:dyDescent="0.25">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 customHeight="1" x14ac:dyDescent="0.25">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 customHeight="1" x14ac:dyDescent="0.25">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 customHeight="1" x14ac:dyDescent="0.25">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 customHeight="1" x14ac:dyDescent="0.25">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 customHeight="1" x14ac:dyDescent="0.25">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 customHeight="1" x14ac:dyDescent="0.25">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 customHeight="1" x14ac:dyDescent="0.25">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 customHeight="1" x14ac:dyDescent="0.25">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 customHeight="1" x14ac:dyDescent="0.25">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 customHeight="1" x14ac:dyDescent="0.25">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 customHeight="1" x14ac:dyDescent="0.25">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 customHeight="1" x14ac:dyDescent="0.25">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 customHeight="1" x14ac:dyDescent="0.25">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 customHeight="1" x14ac:dyDescent="0.25">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 customHeight="1" x14ac:dyDescent="0.25">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 customHeight="1" x14ac:dyDescent="0.25">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 customHeight="1" x14ac:dyDescent="0.25">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 customHeight="1" x14ac:dyDescent="0.25">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 customHeight="1" x14ac:dyDescent="0.25">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 customHeight="1" x14ac:dyDescent="0.25">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 customHeight="1" x14ac:dyDescent="0.25">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 customHeight="1" x14ac:dyDescent="0.25">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 customHeight="1" x14ac:dyDescent="0.25">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 customHeight="1" x14ac:dyDescent="0.25">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 customHeight="1" x14ac:dyDescent="0.25">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 customHeight="1" x14ac:dyDescent="0.25">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 customHeight="1" x14ac:dyDescent="0.25">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 customHeight="1" x14ac:dyDescent="0.25">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 customHeight="1" x14ac:dyDescent="0.25">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 customHeight="1" x14ac:dyDescent="0.25">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 customHeight="1" x14ac:dyDescent="0.25">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 customHeight="1" x14ac:dyDescent="0.25">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 customHeight="1" x14ac:dyDescent="0.25">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 customHeight="1" x14ac:dyDescent="0.25">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 customHeight="1" x14ac:dyDescent="0.25">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 customHeight="1" x14ac:dyDescent="0.25">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 customHeight="1" x14ac:dyDescent="0.25">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 customHeight="1" x14ac:dyDescent="0.25">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 customHeight="1" x14ac:dyDescent="0.25">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 customHeight="1" x14ac:dyDescent="0.25">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 customHeight="1" x14ac:dyDescent="0.25">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 customHeight="1" x14ac:dyDescent="0.25">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 customHeight="1" x14ac:dyDescent="0.25">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 customHeight="1" x14ac:dyDescent="0.25">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 customHeight="1" x14ac:dyDescent="0.25">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 customHeight="1" x14ac:dyDescent="0.25">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 customHeight="1" x14ac:dyDescent="0.25">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 customHeight="1" x14ac:dyDescent="0.25">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 customHeight="1" x14ac:dyDescent="0.25">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 customHeight="1" x14ac:dyDescent="0.25">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 customHeight="1" x14ac:dyDescent="0.25">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 customHeight="1" x14ac:dyDescent="0.25">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 customHeight="1" x14ac:dyDescent="0.25">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 customHeight="1" x14ac:dyDescent="0.25">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 customHeight="1" x14ac:dyDescent="0.25">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 customHeight="1" x14ac:dyDescent="0.25">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 customHeight="1" x14ac:dyDescent="0.25">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 customHeight="1" x14ac:dyDescent="0.25">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 customHeight="1" x14ac:dyDescent="0.25">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 customHeight="1" x14ac:dyDescent="0.25">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 customHeight="1" x14ac:dyDescent="0.25">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 customHeight="1" x14ac:dyDescent="0.25">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 customHeight="1" x14ac:dyDescent="0.25">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 customHeight="1" x14ac:dyDescent="0.25">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 customHeight="1" x14ac:dyDescent="0.25">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 customHeight="1" x14ac:dyDescent="0.25">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 customHeight="1" x14ac:dyDescent="0.25">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 customHeight="1" x14ac:dyDescent="0.25">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 customHeight="1" x14ac:dyDescent="0.25">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 customHeight="1" x14ac:dyDescent="0.25">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 customHeight="1" x14ac:dyDescent="0.25">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 customHeight="1" x14ac:dyDescent="0.25">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 customHeight="1" x14ac:dyDescent="0.25">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 customHeight="1" x14ac:dyDescent="0.25">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 customHeight="1" x14ac:dyDescent="0.25">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 customHeight="1" x14ac:dyDescent="0.25">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 customHeight="1" x14ac:dyDescent="0.25">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 customHeight="1" x14ac:dyDescent="0.25">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 customHeight="1" x14ac:dyDescent="0.25">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 customHeight="1" x14ac:dyDescent="0.25">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 customHeight="1" x14ac:dyDescent="0.25">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 customHeight="1" x14ac:dyDescent="0.25">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 customHeight="1" x14ac:dyDescent="0.25">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 customHeight="1" x14ac:dyDescent="0.25">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 customHeight="1" x14ac:dyDescent="0.25">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 customHeight="1" x14ac:dyDescent="0.25">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 customHeight="1" x14ac:dyDescent="0.25">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 customHeight="1" x14ac:dyDescent="0.25">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 customHeight="1" x14ac:dyDescent="0.25">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 customHeight="1" x14ac:dyDescent="0.25">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 customHeight="1" x14ac:dyDescent="0.25">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 customHeight="1" x14ac:dyDescent="0.25">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 customHeight="1" x14ac:dyDescent="0.25">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 customHeight="1" x14ac:dyDescent="0.25">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 customHeight="1" x14ac:dyDescent="0.25">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 customHeight="1" x14ac:dyDescent="0.25">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 customHeight="1" x14ac:dyDescent="0.25">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 customHeight="1" x14ac:dyDescent="0.25">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 customHeight="1" x14ac:dyDescent="0.25">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 customHeight="1" x14ac:dyDescent="0.25">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 customHeight="1" x14ac:dyDescent="0.25">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 customHeight="1" x14ac:dyDescent="0.25">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 customHeight="1" x14ac:dyDescent="0.25">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 customHeight="1" x14ac:dyDescent="0.25">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 customHeight="1" x14ac:dyDescent="0.25">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 customHeight="1" x14ac:dyDescent="0.25">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 customHeight="1" x14ac:dyDescent="0.25">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 customHeight="1" x14ac:dyDescent="0.25">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 customHeight="1" x14ac:dyDescent="0.25">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 customHeight="1" x14ac:dyDescent="0.25">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 customHeight="1" x14ac:dyDescent="0.25">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 customHeight="1" x14ac:dyDescent="0.25">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 customHeight="1" x14ac:dyDescent="0.25">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 customHeight="1" x14ac:dyDescent="0.25">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 customHeight="1" x14ac:dyDescent="0.25">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 customHeight="1" x14ac:dyDescent="0.25">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 customHeight="1" x14ac:dyDescent="0.25">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 customHeight="1" x14ac:dyDescent="0.25">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 customHeight="1" x14ac:dyDescent="0.25">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 customHeight="1" x14ac:dyDescent="0.25">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 customHeight="1" x14ac:dyDescent="0.25">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 customHeight="1" x14ac:dyDescent="0.25">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 customHeight="1" x14ac:dyDescent="0.25">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 customHeight="1" x14ac:dyDescent="0.25">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 customHeight="1" x14ac:dyDescent="0.25">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 customHeight="1" x14ac:dyDescent="0.25">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 customHeight="1" x14ac:dyDescent="0.25">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 customHeight="1" x14ac:dyDescent="0.25">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 customHeight="1" x14ac:dyDescent="0.25">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 customHeight="1" x14ac:dyDescent="0.25">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 customHeight="1" x14ac:dyDescent="0.25">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 customHeight="1" x14ac:dyDescent="0.25">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 customHeight="1" x14ac:dyDescent="0.25">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 customHeight="1" x14ac:dyDescent="0.25">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 customHeight="1" x14ac:dyDescent="0.25">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 customHeight="1" x14ac:dyDescent="0.25">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 customHeight="1" x14ac:dyDescent="0.25">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 customHeight="1" x14ac:dyDescent="0.25">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 customHeight="1" x14ac:dyDescent="0.25">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 customHeight="1" x14ac:dyDescent="0.25">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 customHeight="1" x14ac:dyDescent="0.25">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 customHeight="1" x14ac:dyDescent="0.25">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 customHeight="1" x14ac:dyDescent="0.25">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 customHeight="1" x14ac:dyDescent="0.25">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 customHeight="1" x14ac:dyDescent="0.25">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 customHeight="1" x14ac:dyDescent="0.25">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 customHeight="1" x14ac:dyDescent="0.25">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 customHeight="1" x14ac:dyDescent="0.25">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 customHeight="1" x14ac:dyDescent="0.25">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 customHeight="1" x14ac:dyDescent="0.25">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 customHeight="1" x14ac:dyDescent="0.25">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 customHeight="1" x14ac:dyDescent="0.25">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 customHeight="1" x14ac:dyDescent="0.25">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 customHeight="1" x14ac:dyDescent="0.25">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 customHeight="1" x14ac:dyDescent="0.25">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 customHeight="1" x14ac:dyDescent="0.25">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 customHeight="1" x14ac:dyDescent="0.25">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 customHeight="1" x14ac:dyDescent="0.25">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 customHeight="1" x14ac:dyDescent="0.25">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 customHeight="1" x14ac:dyDescent="0.25">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 customHeight="1" x14ac:dyDescent="0.25">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 customHeight="1" x14ac:dyDescent="0.25">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 customHeight="1" x14ac:dyDescent="0.25">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 customHeight="1" x14ac:dyDescent="0.25">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 customHeight="1" x14ac:dyDescent="0.25">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 customHeight="1" x14ac:dyDescent="0.25">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 customHeight="1" x14ac:dyDescent="0.25">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 customHeight="1" x14ac:dyDescent="0.25">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 customHeight="1" x14ac:dyDescent="0.25">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 customHeight="1" x14ac:dyDescent="0.25">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 customHeight="1" x14ac:dyDescent="0.25">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 customHeight="1" x14ac:dyDescent="0.25">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 customHeight="1" x14ac:dyDescent="0.25">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 customHeight="1" x14ac:dyDescent="0.25">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 customHeight="1" x14ac:dyDescent="0.25">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 customHeight="1" x14ac:dyDescent="0.25">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 customHeight="1" x14ac:dyDescent="0.25">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 customHeight="1" x14ac:dyDescent="0.25">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 customHeight="1" x14ac:dyDescent="0.25">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 customHeight="1" x14ac:dyDescent="0.25">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 customHeight="1" x14ac:dyDescent="0.25">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 customHeight="1" x14ac:dyDescent="0.25">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 customHeight="1" x14ac:dyDescent="0.25">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 customHeight="1" x14ac:dyDescent="0.25">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 customHeight="1" x14ac:dyDescent="0.25">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 customHeight="1" x14ac:dyDescent="0.25">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 customHeight="1" x14ac:dyDescent="0.25">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 customHeight="1" x14ac:dyDescent="0.25">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 customHeight="1" x14ac:dyDescent="0.25">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 customHeight="1" x14ac:dyDescent="0.25">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 customHeight="1" x14ac:dyDescent="0.25">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 customHeight="1" x14ac:dyDescent="0.25">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 customHeight="1" x14ac:dyDescent="0.25">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 customHeight="1" x14ac:dyDescent="0.25">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 customHeight="1" x14ac:dyDescent="0.25">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 customHeight="1" x14ac:dyDescent="0.25">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 customHeight="1" x14ac:dyDescent="0.25">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 customHeight="1" x14ac:dyDescent="0.25">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 customHeight="1" x14ac:dyDescent="0.25">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 customHeight="1" x14ac:dyDescent="0.25">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 customHeight="1" x14ac:dyDescent="0.25">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 customHeight="1" x14ac:dyDescent="0.25">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 customHeight="1" x14ac:dyDescent="0.25">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 customHeight="1" x14ac:dyDescent="0.25">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 customHeight="1" x14ac:dyDescent="0.25">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 customHeight="1" x14ac:dyDescent="0.25">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 customHeight="1" x14ac:dyDescent="0.25">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 customHeight="1" x14ac:dyDescent="0.25">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 customHeight="1" x14ac:dyDescent="0.25">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 customHeight="1" x14ac:dyDescent="0.25">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 customHeight="1" x14ac:dyDescent="0.25">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 customHeight="1" x14ac:dyDescent="0.25">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 customHeight="1" x14ac:dyDescent="0.25">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 customHeight="1" x14ac:dyDescent="0.25">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 customHeight="1" x14ac:dyDescent="0.25">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 customHeight="1" x14ac:dyDescent="0.25">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 customHeight="1" x14ac:dyDescent="0.25">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 customHeight="1" x14ac:dyDescent="0.25">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 customHeight="1" x14ac:dyDescent="0.25">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 customHeight="1" x14ac:dyDescent="0.25">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 customHeight="1" x14ac:dyDescent="0.25">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 customHeight="1" x14ac:dyDescent="0.25">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 customHeight="1" x14ac:dyDescent="0.25">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 customHeight="1" x14ac:dyDescent="0.25">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 customHeight="1" x14ac:dyDescent="0.25">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 customHeight="1" x14ac:dyDescent="0.25">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 customHeight="1" x14ac:dyDescent="0.25">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 customHeight="1" x14ac:dyDescent="0.25">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 customHeight="1" x14ac:dyDescent="0.25">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 customHeight="1" x14ac:dyDescent="0.25">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 customHeight="1" x14ac:dyDescent="0.25">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 customHeight="1" x14ac:dyDescent="0.25">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 customHeight="1" x14ac:dyDescent="0.25">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 customHeight="1" x14ac:dyDescent="0.25">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 customHeight="1" x14ac:dyDescent="0.25">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 customHeight="1" x14ac:dyDescent="0.25">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 customHeight="1" x14ac:dyDescent="0.25">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 customHeight="1" x14ac:dyDescent="0.25">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 customHeight="1" x14ac:dyDescent="0.25">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 customHeight="1" x14ac:dyDescent="0.25">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 customHeight="1" x14ac:dyDescent="0.25">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 customHeight="1" x14ac:dyDescent="0.25">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 customHeight="1" x14ac:dyDescent="0.25">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 customHeight="1" x14ac:dyDescent="0.25">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 customHeight="1" x14ac:dyDescent="0.25">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 customHeight="1" x14ac:dyDescent="0.25">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 customHeight="1" x14ac:dyDescent="0.25">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 customHeight="1" x14ac:dyDescent="0.25">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 customHeight="1" x14ac:dyDescent="0.25">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 customHeight="1" x14ac:dyDescent="0.25">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 customHeight="1" x14ac:dyDescent="0.25">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 customHeight="1" x14ac:dyDescent="0.25">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 customHeight="1" x14ac:dyDescent="0.25">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 customHeight="1" x14ac:dyDescent="0.25">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 customHeight="1" x14ac:dyDescent="0.25">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 customHeight="1" x14ac:dyDescent="0.25">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 customHeight="1" x14ac:dyDescent="0.25">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 customHeight="1" x14ac:dyDescent="0.25">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 customHeight="1" x14ac:dyDescent="0.25">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 customHeight="1" x14ac:dyDescent="0.25">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 customHeight="1" x14ac:dyDescent="0.25">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 customHeight="1" x14ac:dyDescent="0.25">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 customHeight="1" x14ac:dyDescent="0.25">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 customHeight="1" x14ac:dyDescent="0.25">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 customHeight="1" x14ac:dyDescent="0.25">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 customHeight="1" x14ac:dyDescent="0.25">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 customHeight="1" x14ac:dyDescent="0.25">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 customHeight="1" x14ac:dyDescent="0.25">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 customHeight="1" x14ac:dyDescent="0.25">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 customHeight="1" x14ac:dyDescent="0.25">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 customHeight="1" x14ac:dyDescent="0.25">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 customHeight="1" x14ac:dyDescent="0.25">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 customHeight="1" x14ac:dyDescent="0.25">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 customHeight="1" x14ac:dyDescent="0.25">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 customHeight="1" x14ac:dyDescent="0.25">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 customHeight="1" x14ac:dyDescent="0.25">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 customHeight="1" x14ac:dyDescent="0.25">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 customHeight="1" x14ac:dyDescent="0.25">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 customHeight="1" x14ac:dyDescent="0.25">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 customHeight="1" x14ac:dyDescent="0.25">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 customHeight="1" x14ac:dyDescent="0.25">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 customHeight="1" x14ac:dyDescent="0.25">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 customHeight="1" x14ac:dyDescent="0.25">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 customHeight="1" x14ac:dyDescent="0.25">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 customHeight="1" x14ac:dyDescent="0.25">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 customHeight="1" x14ac:dyDescent="0.25">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 customHeight="1" x14ac:dyDescent="0.25">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 customHeight="1" x14ac:dyDescent="0.25">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 customHeight="1" x14ac:dyDescent="0.25">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 customHeight="1" x14ac:dyDescent="0.25">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 customHeight="1" x14ac:dyDescent="0.25">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 customHeight="1" x14ac:dyDescent="0.25">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 customHeight="1" x14ac:dyDescent="0.25">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 customHeight="1" x14ac:dyDescent="0.25">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 customHeight="1" x14ac:dyDescent="0.25">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 customHeight="1" x14ac:dyDescent="0.25">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 customHeight="1" x14ac:dyDescent="0.25">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 customHeight="1" x14ac:dyDescent="0.25">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 customHeight="1" x14ac:dyDescent="0.25">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 customHeight="1" x14ac:dyDescent="0.25">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 customHeight="1" x14ac:dyDescent="0.25">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 customHeight="1" x14ac:dyDescent="0.25">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 customHeight="1" x14ac:dyDescent="0.25">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 customHeight="1" x14ac:dyDescent="0.25">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 customHeight="1" x14ac:dyDescent="0.25">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 customHeight="1" x14ac:dyDescent="0.25">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 customHeight="1" x14ac:dyDescent="0.25">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 customHeight="1" x14ac:dyDescent="0.25">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 customHeight="1" x14ac:dyDescent="0.25">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 customHeight="1" x14ac:dyDescent="0.25">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 customHeight="1" x14ac:dyDescent="0.25">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 customHeight="1" x14ac:dyDescent="0.25">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 customHeight="1" x14ac:dyDescent="0.25">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 customHeight="1" x14ac:dyDescent="0.25">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 customHeight="1" x14ac:dyDescent="0.25">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 customHeight="1" x14ac:dyDescent="0.25">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 customHeight="1" x14ac:dyDescent="0.25">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 customHeight="1" x14ac:dyDescent="0.25">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 customHeight="1" x14ac:dyDescent="0.25">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 customHeight="1" x14ac:dyDescent="0.25">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 customHeight="1" x14ac:dyDescent="0.25">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 customHeight="1" x14ac:dyDescent="0.25">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 customHeight="1" x14ac:dyDescent="0.25">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 customHeight="1" x14ac:dyDescent="0.25">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 customHeight="1" x14ac:dyDescent="0.25">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 customHeight="1" x14ac:dyDescent="0.25">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 customHeight="1" x14ac:dyDescent="0.25">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 customHeight="1" x14ac:dyDescent="0.25">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 customHeight="1" x14ac:dyDescent="0.25">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 customHeight="1" x14ac:dyDescent="0.25">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 customHeight="1" x14ac:dyDescent="0.25">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 customHeight="1" x14ac:dyDescent="0.25">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 customHeight="1" x14ac:dyDescent="0.25">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 customHeight="1" x14ac:dyDescent="0.25">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 customHeight="1" x14ac:dyDescent="0.25">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 customHeight="1" x14ac:dyDescent="0.25">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 customHeight="1" x14ac:dyDescent="0.25">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 customHeight="1" x14ac:dyDescent="0.25">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 customHeight="1" x14ac:dyDescent="0.25">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 customHeight="1" x14ac:dyDescent="0.25">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 customHeight="1" x14ac:dyDescent="0.25">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 customHeight="1" x14ac:dyDescent="0.25">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 customHeight="1" x14ac:dyDescent="0.25">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 customHeight="1" x14ac:dyDescent="0.25">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 customHeight="1" x14ac:dyDescent="0.25">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 customHeight="1" x14ac:dyDescent="0.25">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 customHeight="1" x14ac:dyDescent="0.25">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 customHeight="1" x14ac:dyDescent="0.25">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 customHeight="1" x14ac:dyDescent="0.25">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 customHeight="1" x14ac:dyDescent="0.25">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 customHeight="1" x14ac:dyDescent="0.25">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 customHeight="1" x14ac:dyDescent="0.25">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 customHeight="1" x14ac:dyDescent="0.25">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 customHeight="1" x14ac:dyDescent="0.25">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 customHeight="1" x14ac:dyDescent="0.25">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 customHeight="1" x14ac:dyDescent="0.25">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 customHeight="1" x14ac:dyDescent="0.25">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 customHeight="1" x14ac:dyDescent="0.25">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 customHeight="1" x14ac:dyDescent="0.25">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 customHeight="1" x14ac:dyDescent="0.25">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 customHeight="1" x14ac:dyDescent="0.25">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 customHeight="1" x14ac:dyDescent="0.25">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 customHeight="1" x14ac:dyDescent="0.25">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 customHeight="1" x14ac:dyDescent="0.25">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 customHeight="1" x14ac:dyDescent="0.25">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 customHeight="1" x14ac:dyDescent="0.25">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 customHeight="1" x14ac:dyDescent="0.25">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 customHeight="1" x14ac:dyDescent="0.25">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 customHeight="1" x14ac:dyDescent="0.25">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 customHeight="1" x14ac:dyDescent="0.25">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 customHeight="1" x14ac:dyDescent="0.25">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 customHeight="1" x14ac:dyDescent="0.25">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 customHeight="1" x14ac:dyDescent="0.25">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 customHeight="1" x14ac:dyDescent="0.25">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 customHeight="1" x14ac:dyDescent="0.25">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 customHeight="1" x14ac:dyDescent="0.25">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 customHeight="1" x14ac:dyDescent="0.25">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 customHeight="1" x14ac:dyDescent="0.25">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 customHeight="1" x14ac:dyDescent="0.25">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 customHeight="1" x14ac:dyDescent="0.25">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 customHeight="1" x14ac:dyDescent="0.25">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 customHeight="1" x14ac:dyDescent="0.25">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 customHeight="1" x14ac:dyDescent="0.25">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 customHeight="1" x14ac:dyDescent="0.25">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 customHeight="1" x14ac:dyDescent="0.25">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 customHeight="1" x14ac:dyDescent="0.25">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 customHeight="1" x14ac:dyDescent="0.25">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 customHeight="1" x14ac:dyDescent="0.25">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 customHeight="1" x14ac:dyDescent="0.25">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 customHeight="1" x14ac:dyDescent="0.25">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 customHeight="1" x14ac:dyDescent="0.25">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 customHeight="1" x14ac:dyDescent="0.25">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 customHeight="1" x14ac:dyDescent="0.25">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 customHeight="1" x14ac:dyDescent="0.25">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 customHeight="1" x14ac:dyDescent="0.25">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 customHeight="1" x14ac:dyDescent="0.25">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 customHeight="1" x14ac:dyDescent="0.25">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 customHeight="1" x14ac:dyDescent="0.25">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 customHeight="1" x14ac:dyDescent="0.25">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 customHeight="1" x14ac:dyDescent="0.25">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 customHeight="1" x14ac:dyDescent="0.25">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 customHeight="1" x14ac:dyDescent="0.25">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 customHeight="1" x14ac:dyDescent="0.25">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 customHeight="1" x14ac:dyDescent="0.25">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 customHeight="1" x14ac:dyDescent="0.25">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 customHeight="1" x14ac:dyDescent="0.25">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 customHeight="1" x14ac:dyDescent="0.25">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 customHeight="1" x14ac:dyDescent="0.25">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 customHeight="1" x14ac:dyDescent="0.25">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 customHeight="1" x14ac:dyDescent="0.25">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 customHeight="1" x14ac:dyDescent="0.25">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 customHeight="1" x14ac:dyDescent="0.25">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 customHeight="1" x14ac:dyDescent="0.25">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 customHeight="1" x14ac:dyDescent="0.25">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 customHeight="1" x14ac:dyDescent="0.25">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 customHeight="1" x14ac:dyDescent="0.25">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 customHeight="1" x14ac:dyDescent="0.25">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 customHeight="1" x14ac:dyDescent="0.25">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 customHeight="1" x14ac:dyDescent="0.25">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 customHeight="1" x14ac:dyDescent="0.25">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 customHeight="1" x14ac:dyDescent="0.25">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 customHeight="1" x14ac:dyDescent="0.25">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 customHeight="1" x14ac:dyDescent="0.25">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 customHeight="1" x14ac:dyDescent="0.25">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 customHeight="1" x14ac:dyDescent="0.25">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 customHeight="1" x14ac:dyDescent="0.25">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 customHeight="1" x14ac:dyDescent="0.25">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 customHeight="1" x14ac:dyDescent="0.25">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 customHeight="1" x14ac:dyDescent="0.25">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 customHeight="1" x14ac:dyDescent="0.25">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 customHeight="1" x14ac:dyDescent="0.25">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 customHeight="1" x14ac:dyDescent="0.25">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 customHeight="1" x14ac:dyDescent="0.25">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 customHeight="1" x14ac:dyDescent="0.25">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 customHeight="1" x14ac:dyDescent="0.25">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 customHeight="1" x14ac:dyDescent="0.25">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 customHeight="1" x14ac:dyDescent="0.25">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 customHeight="1" x14ac:dyDescent="0.25">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 customHeight="1" x14ac:dyDescent="0.25">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 customHeight="1" x14ac:dyDescent="0.25">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 customHeight="1" x14ac:dyDescent="0.25">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 customHeight="1" x14ac:dyDescent="0.25">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 customHeight="1" x14ac:dyDescent="0.25">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 customHeight="1" x14ac:dyDescent="0.25">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 customHeight="1" x14ac:dyDescent="0.25">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 customHeight="1" x14ac:dyDescent="0.25">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 customHeight="1" x14ac:dyDescent="0.25">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 customHeight="1" x14ac:dyDescent="0.25">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 customHeight="1" x14ac:dyDescent="0.25">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 customHeight="1" x14ac:dyDescent="0.25">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 customHeight="1" x14ac:dyDescent="0.25">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 customHeight="1" x14ac:dyDescent="0.25">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 customHeight="1" x14ac:dyDescent="0.25">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 customHeight="1" x14ac:dyDescent="0.25">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 customHeight="1" x14ac:dyDescent="0.25">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 customHeight="1" x14ac:dyDescent="0.25">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 customHeight="1" x14ac:dyDescent="0.25">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 customHeight="1" x14ac:dyDescent="0.25">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 customHeight="1" x14ac:dyDescent="0.25">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 customHeight="1" x14ac:dyDescent="0.25">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 customHeight="1" x14ac:dyDescent="0.25">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 customHeight="1" x14ac:dyDescent="0.25">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 customHeight="1" x14ac:dyDescent="0.25">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 customHeight="1" x14ac:dyDescent="0.25">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 customHeight="1" x14ac:dyDescent="0.25">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 customHeight="1" x14ac:dyDescent="0.25">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 customHeight="1" x14ac:dyDescent="0.25">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 customHeight="1" x14ac:dyDescent="0.25">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 customHeight="1" x14ac:dyDescent="0.25">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 customHeight="1" x14ac:dyDescent="0.25">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 customHeight="1" x14ac:dyDescent="0.25">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 customHeight="1" x14ac:dyDescent="0.25">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 customHeight="1" x14ac:dyDescent="0.25">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 customHeight="1" x14ac:dyDescent="0.25">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 customHeight="1" x14ac:dyDescent="0.25">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 customHeight="1" x14ac:dyDescent="0.25">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 customHeight="1" x14ac:dyDescent="0.25">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 customHeight="1" x14ac:dyDescent="0.25">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 customHeight="1" x14ac:dyDescent="0.25">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 customHeight="1" x14ac:dyDescent="0.25">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 customHeight="1" x14ac:dyDescent="0.25">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 customHeight="1" x14ac:dyDescent="0.25">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 customHeight="1" x14ac:dyDescent="0.25">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 customHeight="1" x14ac:dyDescent="0.25">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 customHeight="1" x14ac:dyDescent="0.25">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 customHeight="1" x14ac:dyDescent="0.25">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 customHeight="1" x14ac:dyDescent="0.25">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 customHeight="1" x14ac:dyDescent="0.25">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 customHeight="1" x14ac:dyDescent="0.25">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 customHeight="1" x14ac:dyDescent="0.25">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 customHeight="1" x14ac:dyDescent="0.25">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 customHeight="1" x14ac:dyDescent="0.25">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 customHeight="1" x14ac:dyDescent="0.25">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 customHeight="1" x14ac:dyDescent="0.25">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 customHeight="1" x14ac:dyDescent="0.25">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 customHeight="1" x14ac:dyDescent="0.25">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 customHeight="1" x14ac:dyDescent="0.25">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 customHeight="1" x14ac:dyDescent="0.25">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 customHeight="1" x14ac:dyDescent="0.25">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 customHeight="1" x14ac:dyDescent="0.25">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 customHeight="1" x14ac:dyDescent="0.25">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 customHeight="1" x14ac:dyDescent="0.25">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 customHeight="1" x14ac:dyDescent="0.25">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 customHeight="1" x14ac:dyDescent="0.25">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 customHeight="1" x14ac:dyDescent="0.25">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 customHeight="1" x14ac:dyDescent="0.25">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 customHeight="1" x14ac:dyDescent="0.25">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 customHeight="1" x14ac:dyDescent="0.25">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 customHeight="1" x14ac:dyDescent="0.25">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 customHeight="1" x14ac:dyDescent="0.25">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 customHeight="1" x14ac:dyDescent="0.25">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 customHeight="1" x14ac:dyDescent="0.25">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 customHeight="1" x14ac:dyDescent="0.25">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 customHeight="1" x14ac:dyDescent="0.25">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 customHeight="1" x14ac:dyDescent="0.25">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 customHeight="1" x14ac:dyDescent="0.25">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 customHeight="1" x14ac:dyDescent="0.25">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 customHeight="1" x14ac:dyDescent="0.25">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 customHeight="1" x14ac:dyDescent="0.25">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 customHeight="1" x14ac:dyDescent="0.25">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 customHeight="1" x14ac:dyDescent="0.25">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 customHeight="1" x14ac:dyDescent="0.25">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 customHeight="1" x14ac:dyDescent="0.25">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 customHeight="1" x14ac:dyDescent="0.25">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 customHeight="1" x14ac:dyDescent="0.25">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 customHeight="1" x14ac:dyDescent="0.25">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 customHeight="1" x14ac:dyDescent="0.25">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 customHeight="1" x14ac:dyDescent="0.25">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 customHeight="1" x14ac:dyDescent="0.25">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 customHeight="1" x14ac:dyDescent="0.25">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 customHeight="1" x14ac:dyDescent="0.25">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 customHeight="1" x14ac:dyDescent="0.25">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 customHeight="1" x14ac:dyDescent="0.25">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 customHeight="1" x14ac:dyDescent="0.25">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 customHeight="1" x14ac:dyDescent="0.25">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 customHeight="1" x14ac:dyDescent="0.25">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 customHeight="1" x14ac:dyDescent="0.25">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 customHeight="1" x14ac:dyDescent="0.25">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 customHeight="1" x14ac:dyDescent="0.25">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 customHeight="1" x14ac:dyDescent="0.25">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 customHeight="1" x14ac:dyDescent="0.25">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 customHeight="1" x14ac:dyDescent="0.25">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 customHeight="1" x14ac:dyDescent="0.25">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 customHeight="1" x14ac:dyDescent="0.25">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 customHeight="1" x14ac:dyDescent="0.25">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 customHeight="1" x14ac:dyDescent="0.25">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 customHeight="1" x14ac:dyDescent="0.25">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 customHeight="1" x14ac:dyDescent="0.25">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 customHeight="1" x14ac:dyDescent="0.25">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 customHeight="1" x14ac:dyDescent="0.25">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 customHeight="1" x14ac:dyDescent="0.25">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 customHeight="1" x14ac:dyDescent="0.25">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 customHeight="1" x14ac:dyDescent="0.25">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 customHeight="1" x14ac:dyDescent="0.25">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 customHeight="1" x14ac:dyDescent="0.25">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 customHeight="1" x14ac:dyDescent="0.25">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 customHeight="1" x14ac:dyDescent="0.25">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 customHeight="1" x14ac:dyDescent="0.25">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 customHeight="1" x14ac:dyDescent="0.25">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 customHeight="1" x14ac:dyDescent="0.25">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5">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 customHeight="1" x14ac:dyDescent="0.25">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 customHeight="1" x14ac:dyDescent="0.25">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 customHeight="1" x14ac:dyDescent="0.25">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 customHeight="1" x14ac:dyDescent="0.25">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 customHeight="1" x14ac:dyDescent="0.25">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 customHeight="1" x14ac:dyDescent="0.25">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 customHeight="1" x14ac:dyDescent="0.25">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 customHeight="1" x14ac:dyDescent="0.25">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 customHeight="1" x14ac:dyDescent="0.25">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 customHeight="1" x14ac:dyDescent="0.25">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 customHeight="1" x14ac:dyDescent="0.25">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 customHeight="1" x14ac:dyDescent="0.25">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 customHeight="1" x14ac:dyDescent="0.25">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 customHeight="1" x14ac:dyDescent="0.25">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 customHeight="1" x14ac:dyDescent="0.25">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 customHeight="1" x14ac:dyDescent="0.25">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 customHeight="1" x14ac:dyDescent="0.25">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 customHeight="1" x14ac:dyDescent="0.25">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 customHeight="1" x14ac:dyDescent="0.25">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 customHeight="1" x14ac:dyDescent="0.25">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 customHeight="1" x14ac:dyDescent="0.25">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 customHeight="1" x14ac:dyDescent="0.25">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 customHeight="1" x14ac:dyDescent="0.25">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 customHeight="1" x14ac:dyDescent="0.25">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 customHeight="1" x14ac:dyDescent="0.25">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 customHeight="1" x14ac:dyDescent="0.25">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 customHeight="1" x14ac:dyDescent="0.25">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 customHeight="1" x14ac:dyDescent="0.25">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 customHeight="1" x14ac:dyDescent="0.25">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 customHeight="1" x14ac:dyDescent="0.25">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 customHeight="1" x14ac:dyDescent="0.25">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 customHeight="1" x14ac:dyDescent="0.25">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 customHeight="1" x14ac:dyDescent="0.25">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 customHeight="1" x14ac:dyDescent="0.25">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 customHeight="1" x14ac:dyDescent="0.25">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 customHeight="1" x14ac:dyDescent="0.25">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 customHeight="1" x14ac:dyDescent="0.25">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 customHeight="1" x14ac:dyDescent="0.25">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 customHeight="1" x14ac:dyDescent="0.25">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 customHeight="1" x14ac:dyDescent="0.25">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 customHeight="1" x14ac:dyDescent="0.25">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 customHeight="1" x14ac:dyDescent="0.25">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 customHeight="1" x14ac:dyDescent="0.25">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 customHeight="1" x14ac:dyDescent="0.25">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 customHeight="1" x14ac:dyDescent="0.25">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 customHeight="1" x14ac:dyDescent="0.25">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 customHeight="1" x14ac:dyDescent="0.25">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 customHeight="1" x14ac:dyDescent="0.25">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 customHeight="1" x14ac:dyDescent="0.25">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 customHeight="1" x14ac:dyDescent="0.25">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 customHeight="1" x14ac:dyDescent="0.25">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 customHeight="1" x14ac:dyDescent="0.25">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 customHeight="1" x14ac:dyDescent="0.25">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 customHeight="1" x14ac:dyDescent="0.25">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 customHeight="1" x14ac:dyDescent="0.25">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 customHeight="1" x14ac:dyDescent="0.25">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 customHeight="1" x14ac:dyDescent="0.25">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 customHeight="1" x14ac:dyDescent="0.25">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 customHeight="1" x14ac:dyDescent="0.25">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 customHeight="1" x14ac:dyDescent="0.25">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 customHeight="1" x14ac:dyDescent="0.25">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 customHeight="1" x14ac:dyDescent="0.25">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 customHeight="1" x14ac:dyDescent="0.25">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 customHeight="1" x14ac:dyDescent="0.25">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 customHeight="1" x14ac:dyDescent="0.25">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 customHeight="1" x14ac:dyDescent="0.25">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 customHeight="1" x14ac:dyDescent="0.25">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 customHeight="1" x14ac:dyDescent="0.25">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 customHeight="1" x14ac:dyDescent="0.25">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 customHeight="1" x14ac:dyDescent="0.25">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 customHeight="1" x14ac:dyDescent="0.25">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 customHeight="1" x14ac:dyDescent="0.25">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 customHeight="1" x14ac:dyDescent="0.25">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 customHeight="1" x14ac:dyDescent="0.25">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 customHeight="1" x14ac:dyDescent="0.25">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 customHeight="1" x14ac:dyDescent="0.25">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 customHeight="1" x14ac:dyDescent="0.25">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 customHeight="1" x14ac:dyDescent="0.25">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 customHeight="1" x14ac:dyDescent="0.25">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 customHeight="1" x14ac:dyDescent="0.25">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 customHeight="1" x14ac:dyDescent="0.25">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 customHeight="1" x14ac:dyDescent="0.25">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 customHeight="1" x14ac:dyDescent="0.25">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 customHeight="1" x14ac:dyDescent="0.25">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 customHeight="1" x14ac:dyDescent="0.25">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 customHeight="1" x14ac:dyDescent="0.25">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 customHeight="1" x14ac:dyDescent="0.25">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 customHeight="1" x14ac:dyDescent="0.25">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 customHeight="1" x14ac:dyDescent="0.25">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 customHeight="1" x14ac:dyDescent="0.25">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 customHeight="1" x14ac:dyDescent="0.25">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 customHeight="1" x14ac:dyDescent="0.25">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 customHeight="1" x14ac:dyDescent="0.25">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 customHeight="1" x14ac:dyDescent="0.25">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 customHeight="1" x14ac:dyDescent="0.25">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 customHeight="1" x14ac:dyDescent="0.25">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 customHeight="1" x14ac:dyDescent="0.25">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 customHeight="1" x14ac:dyDescent="0.25">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 customHeight="1" x14ac:dyDescent="0.25">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 customHeight="1" x14ac:dyDescent="0.25">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 customHeight="1" x14ac:dyDescent="0.25">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 customHeight="1" x14ac:dyDescent="0.25">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 customHeight="1" x14ac:dyDescent="0.25">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 customHeight="1" x14ac:dyDescent="0.25">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 customHeight="1" x14ac:dyDescent="0.25">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 customHeight="1" x14ac:dyDescent="0.25">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 customHeight="1" x14ac:dyDescent="0.25">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 customHeight="1" x14ac:dyDescent="0.25">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 customHeight="1" x14ac:dyDescent="0.25">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 customHeight="1" x14ac:dyDescent="0.25">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 customHeight="1" x14ac:dyDescent="0.25">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 customHeight="1" x14ac:dyDescent="0.25">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 customHeight="1" x14ac:dyDescent="0.25">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 customHeight="1" x14ac:dyDescent="0.25">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 customHeight="1" x14ac:dyDescent="0.25">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 customHeight="1" x14ac:dyDescent="0.25">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 customHeight="1" x14ac:dyDescent="0.25">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 customHeight="1" x14ac:dyDescent="0.25">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 customHeight="1" x14ac:dyDescent="0.25">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 customHeight="1" x14ac:dyDescent="0.25">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 customHeight="1" x14ac:dyDescent="0.25">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 customHeight="1" x14ac:dyDescent="0.25">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 customHeight="1" x14ac:dyDescent="0.25">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 customHeight="1" x14ac:dyDescent="0.25">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 customHeight="1" x14ac:dyDescent="0.25">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 customHeight="1" x14ac:dyDescent="0.25">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 customHeight="1" x14ac:dyDescent="0.25">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 customHeight="1" x14ac:dyDescent="0.25">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 customHeight="1" x14ac:dyDescent="0.25">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 customHeight="1" x14ac:dyDescent="0.25">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 customHeight="1" x14ac:dyDescent="0.25">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 customHeight="1" x14ac:dyDescent="0.25">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 customHeight="1" x14ac:dyDescent="0.25">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 customHeight="1" x14ac:dyDescent="0.25">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 customHeight="1" x14ac:dyDescent="0.25">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 customHeight="1" x14ac:dyDescent="0.25">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 customHeight="1" x14ac:dyDescent="0.25">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 customHeight="1" x14ac:dyDescent="0.25">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 customHeight="1" x14ac:dyDescent="0.25">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 customHeight="1" x14ac:dyDescent="0.25">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 customHeight="1" x14ac:dyDescent="0.25">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 customHeight="1" x14ac:dyDescent="0.25">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 customHeight="1" x14ac:dyDescent="0.25">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 customHeight="1" x14ac:dyDescent="0.25">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 customHeight="1" x14ac:dyDescent="0.25">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 customHeight="1" x14ac:dyDescent="0.25">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 customHeight="1" x14ac:dyDescent="0.25">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 customHeight="1" x14ac:dyDescent="0.25">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 customHeight="1" x14ac:dyDescent="0.25">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 customHeight="1" x14ac:dyDescent="0.25">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 customHeight="1" x14ac:dyDescent="0.25">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 customHeight="1" x14ac:dyDescent="0.25">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 customHeight="1" x14ac:dyDescent="0.25">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 customHeight="1" x14ac:dyDescent="0.25">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 customHeight="1" x14ac:dyDescent="0.25">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 customHeight="1" x14ac:dyDescent="0.25">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 customHeight="1" x14ac:dyDescent="0.25">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 customHeight="1" x14ac:dyDescent="0.25">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 customHeight="1" x14ac:dyDescent="0.25">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 customHeight="1" x14ac:dyDescent="0.25">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 customHeight="1" x14ac:dyDescent="0.25">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 customHeight="1" x14ac:dyDescent="0.25">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 customHeight="1" x14ac:dyDescent="0.25">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 customHeight="1" x14ac:dyDescent="0.25">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 customHeight="1" x14ac:dyDescent="0.25">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 customHeight="1" x14ac:dyDescent="0.25">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 customHeight="1" x14ac:dyDescent="0.25">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 customHeight="1" x14ac:dyDescent="0.25">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 customHeight="1" x14ac:dyDescent="0.25">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 customHeight="1" x14ac:dyDescent="0.25">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 customHeight="1" x14ac:dyDescent="0.25">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 customHeight="1" x14ac:dyDescent="0.25">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 customHeight="1" x14ac:dyDescent="0.25">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 customHeight="1" x14ac:dyDescent="0.25">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 customHeight="1" x14ac:dyDescent="0.25">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 customHeight="1" x14ac:dyDescent="0.25">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 customHeight="1" x14ac:dyDescent="0.25">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 customHeight="1" x14ac:dyDescent="0.25">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 customHeight="1" x14ac:dyDescent="0.25">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 customHeight="1" x14ac:dyDescent="0.25">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 customHeight="1" x14ac:dyDescent="0.25">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 customHeight="1" x14ac:dyDescent="0.25">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 customHeight="1" x14ac:dyDescent="0.25">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 customHeight="1" x14ac:dyDescent="0.25">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 customHeight="1" x14ac:dyDescent="0.25">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 customHeight="1" x14ac:dyDescent="0.25">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 customHeight="1" x14ac:dyDescent="0.25">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 customHeight="1" x14ac:dyDescent="0.25">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 customHeight="1" x14ac:dyDescent="0.25">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 customHeight="1" x14ac:dyDescent="0.25">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 customHeight="1" x14ac:dyDescent="0.25">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 customHeight="1" x14ac:dyDescent="0.25">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 customHeight="1" x14ac:dyDescent="0.25">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 customHeight="1" x14ac:dyDescent="0.25">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 customHeight="1" x14ac:dyDescent="0.25">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 customHeight="1" x14ac:dyDescent="0.25">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 customHeight="1" x14ac:dyDescent="0.25">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 customHeight="1" x14ac:dyDescent="0.25">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 customHeight="1" x14ac:dyDescent="0.25">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 customHeight="1" x14ac:dyDescent="0.25">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 customHeight="1" x14ac:dyDescent="0.25">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 customHeight="1" x14ac:dyDescent="0.25">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 customHeight="1" x14ac:dyDescent="0.25">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 customHeight="1" x14ac:dyDescent="0.25">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 customHeight="1" x14ac:dyDescent="0.25">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 customHeight="1" x14ac:dyDescent="0.25">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 customHeight="1" x14ac:dyDescent="0.25">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 customHeight="1" x14ac:dyDescent="0.25">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 customHeight="1" x14ac:dyDescent="0.25">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 customHeight="1" x14ac:dyDescent="0.25">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 customHeight="1" x14ac:dyDescent="0.25">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 customHeight="1" x14ac:dyDescent="0.25">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 customHeight="1" x14ac:dyDescent="0.25">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 customHeight="1" x14ac:dyDescent="0.25">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 customHeight="1" x14ac:dyDescent="0.25">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 customHeight="1" x14ac:dyDescent="0.25">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 customHeight="1" x14ac:dyDescent="0.25">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 customHeight="1" x14ac:dyDescent="0.25">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 customHeight="1" x14ac:dyDescent="0.25">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 customHeight="1" x14ac:dyDescent="0.25">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 customHeight="1" x14ac:dyDescent="0.25">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 customHeight="1" x14ac:dyDescent="0.25">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 customHeight="1" x14ac:dyDescent="0.25">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 customHeight="1" x14ac:dyDescent="0.25">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 customHeight="1" x14ac:dyDescent="0.25">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 customHeight="1" x14ac:dyDescent="0.25">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 customHeight="1" x14ac:dyDescent="0.25">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 customHeight="1" x14ac:dyDescent="0.25">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 customHeight="1" x14ac:dyDescent="0.25">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 customHeight="1" x14ac:dyDescent="0.25">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 customHeight="1" x14ac:dyDescent="0.25">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 customHeight="1" x14ac:dyDescent="0.25">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 customHeight="1" x14ac:dyDescent="0.25">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 customHeight="1" x14ac:dyDescent="0.25">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 customHeight="1" x14ac:dyDescent="0.25">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 customHeight="1" x14ac:dyDescent="0.25">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 customHeight="1" x14ac:dyDescent="0.25">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 customHeight="1" x14ac:dyDescent="0.25">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 customHeight="1" x14ac:dyDescent="0.25">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 customHeight="1" x14ac:dyDescent="0.25">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 customHeight="1" x14ac:dyDescent="0.25">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 customHeight="1" x14ac:dyDescent="0.25">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 customHeight="1" x14ac:dyDescent="0.25">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 customHeight="1" x14ac:dyDescent="0.25">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 customHeight="1" x14ac:dyDescent="0.25">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 customHeight="1" x14ac:dyDescent="0.25">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 customHeight="1" x14ac:dyDescent="0.25">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 customHeight="1" x14ac:dyDescent="0.25">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 customHeight="1" x14ac:dyDescent="0.25">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 customHeight="1" x14ac:dyDescent="0.25">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 customHeight="1" x14ac:dyDescent="0.25">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 customHeight="1" x14ac:dyDescent="0.25">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 customHeight="1" x14ac:dyDescent="0.25">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 customHeight="1" x14ac:dyDescent="0.25">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 customHeight="1" x14ac:dyDescent="0.25">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 customHeight="1" x14ac:dyDescent="0.25">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 customHeight="1" x14ac:dyDescent="0.25">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 customHeight="1" x14ac:dyDescent="0.25">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 customHeight="1" x14ac:dyDescent="0.25">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 customHeight="1" x14ac:dyDescent="0.25">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 customHeight="1" x14ac:dyDescent="0.25">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 customHeight="1" x14ac:dyDescent="0.25">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 customHeight="1" x14ac:dyDescent="0.3">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 customHeight="1" x14ac:dyDescent="0.25">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 customHeight="1" x14ac:dyDescent="0.3">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 customHeight="1" x14ac:dyDescent="0.25">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 customHeight="1" x14ac:dyDescent="0.25">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 customHeight="1" x14ac:dyDescent="0.25">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 customHeight="1" x14ac:dyDescent="0.25">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 customHeight="1" x14ac:dyDescent="0.25">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 customHeight="1" x14ac:dyDescent="0.25">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 customHeight="1" x14ac:dyDescent="0.25">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 customHeight="1" x14ac:dyDescent="0.25">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 customHeight="1" x14ac:dyDescent="0.25">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 customHeight="1" x14ac:dyDescent="0.25">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 customHeight="1" x14ac:dyDescent="0.25">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 customHeight="1" x14ac:dyDescent="0.25">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 customHeight="1" x14ac:dyDescent="0.25">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 customHeight="1" x14ac:dyDescent="0.25">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 customHeight="1" x14ac:dyDescent="0.25">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 customHeight="1" x14ac:dyDescent="0.25">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 customHeight="1" x14ac:dyDescent="0.25">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 customHeight="1" x14ac:dyDescent="0.25">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 customHeight="1" x14ac:dyDescent="0.25">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 customHeight="1" x14ac:dyDescent="0.25">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 customHeight="1" x14ac:dyDescent="0.25">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 customHeight="1" x14ac:dyDescent="0.25">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 customHeight="1" x14ac:dyDescent="0.25">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 customHeight="1" x14ac:dyDescent="0.25">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 customHeight="1" x14ac:dyDescent="0.25">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 customHeight="1" x14ac:dyDescent="0.25">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 customHeight="1" x14ac:dyDescent="0.25">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 customHeight="1" x14ac:dyDescent="0.25">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 customHeight="1" x14ac:dyDescent="0.25">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 customHeight="1" x14ac:dyDescent="0.25">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 customHeight="1" x14ac:dyDescent="0.25">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 customHeight="1" x14ac:dyDescent="0.25">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 customHeight="1" x14ac:dyDescent="0.25">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 customHeight="1" x14ac:dyDescent="0.25">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 customHeight="1" x14ac:dyDescent="0.25">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 customHeight="1" x14ac:dyDescent="0.25">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 customHeight="1" x14ac:dyDescent="0.25">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 customHeight="1" x14ac:dyDescent="0.25">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 customHeight="1" x14ac:dyDescent="0.25">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 customHeight="1" x14ac:dyDescent="0.25">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 customHeight="1" x14ac:dyDescent="0.25">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 customHeight="1" x14ac:dyDescent="0.25">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 customHeight="1" x14ac:dyDescent="0.25">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 customHeight="1" x14ac:dyDescent="0.25">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 customHeight="1" x14ac:dyDescent="0.25">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 customHeight="1" x14ac:dyDescent="0.25">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 customHeight="1" x14ac:dyDescent="0.25">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 customHeight="1" x14ac:dyDescent="0.25">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 customHeight="1" x14ac:dyDescent="0.25">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 customHeight="1" x14ac:dyDescent="0.25">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 customHeight="1" x14ac:dyDescent="0.25">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 customHeight="1" x14ac:dyDescent="0.25">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 customHeight="1" x14ac:dyDescent="0.25">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 customHeight="1" x14ac:dyDescent="0.25">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 customHeight="1" x14ac:dyDescent="0.25">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 customHeight="1" x14ac:dyDescent="0.25">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 customHeight="1" x14ac:dyDescent="0.25">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 customHeight="1" x14ac:dyDescent="0.25">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 customHeight="1" x14ac:dyDescent="0.3">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 customHeight="1" x14ac:dyDescent="0.25">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 customHeight="1" x14ac:dyDescent="0.25">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 customHeight="1" x14ac:dyDescent="0.25">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 customHeight="1" x14ac:dyDescent="0.25">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 customHeight="1" x14ac:dyDescent="0.25">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 customHeight="1" x14ac:dyDescent="0.25">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 customHeight="1" x14ac:dyDescent="0.25">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 customHeight="1" x14ac:dyDescent="0.25">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 customHeight="1" x14ac:dyDescent="0.25">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 customHeight="1" x14ac:dyDescent="0.25">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 customHeight="1" x14ac:dyDescent="0.25">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 customHeight="1" x14ac:dyDescent="0.25">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 customHeight="1" x14ac:dyDescent="0.25">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5">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 customHeight="1" x14ac:dyDescent="0.25">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 customHeight="1" x14ac:dyDescent="0.25">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 customHeight="1" x14ac:dyDescent="0.25">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 customHeight="1" x14ac:dyDescent="0.25">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 customHeight="1" x14ac:dyDescent="0.25">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 customHeight="1" x14ac:dyDescent="0.3">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 customHeight="1" x14ac:dyDescent="0.25">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 customHeight="1" x14ac:dyDescent="0.25">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 customHeight="1" x14ac:dyDescent="0.25">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 customHeight="1" x14ac:dyDescent="0.25">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 customHeight="1" x14ac:dyDescent="0.25">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 customHeight="1" x14ac:dyDescent="0.25">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 customHeight="1" x14ac:dyDescent="0.25">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 customHeight="1" x14ac:dyDescent="0.25">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 customHeight="1" x14ac:dyDescent="0.25">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 customHeight="1" x14ac:dyDescent="0.25">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 customHeight="1" x14ac:dyDescent="0.25">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 customHeight="1" x14ac:dyDescent="0.25">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 customHeight="1" x14ac:dyDescent="0.25">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 customHeight="1" x14ac:dyDescent="0.25">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 customHeight="1" x14ac:dyDescent="0.25">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 customHeight="1" x14ac:dyDescent="0.25">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 customHeight="1" x14ac:dyDescent="0.25">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 customHeight="1" x14ac:dyDescent="0.25">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 customHeight="1" x14ac:dyDescent="0.25">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 customHeight="1" x14ac:dyDescent="0.25">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 customHeight="1" x14ac:dyDescent="0.25">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 customHeight="1" x14ac:dyDescent="0.25">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 customHeight="1" x14ac:dyDescent="0.25">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 customHeight="1" x14ac:dyDescent="0.25">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 customHeight="1" x14ac:dyDescent="0.25">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 customHeight="1" x14ac:dyDescent="0.25">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 customHeight="1" x14ac:dyDescent="0.25">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 customHeight="1" x14ac:dyDescent="0.25">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 customHeight="1" x14ac:dyDescent="0.25">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 customHeight="1" x14ac:dyDescent="0.25">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 customHeight="1" x14ac:dyDescent="0.25">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 customHeight="1" x14ac:dyDescent="0.25">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 customHeight="1" x14ac:dyDescent="0.25">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 customHeight="1" x14ac:dyDescent="0.25">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 customHeight="1" x14ac:dyDescent="0.25">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 customHeight="1" x14ac:dyDescent="0.25">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 customHeight="1" x14ac:dyDescent="0.25">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 customHeight="1" x14ac:dyDescent="0.25">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 customHeight="1" x14ac:dyDescent="0.25">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 customHeight="1" x14ac:dyDescent="0.25">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 customHeight="1" x14ac:dyDescent="0.25">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 customHeight="1" x14ac:dyDescent="0.25">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 customHeight="1" x14ac:dyDescent="0.25">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 customHeight="1" x14ac:dyDescent="0.25">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 customHeight="1" x14ac:dyDescent="0.3">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 customHeight="1" x14ac:dyDescent="0.25">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 customHeight="1" x14ac:dyDescent="0.25">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 customHeight="1" x14ac:dyDescent="0.25">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 customHeight="1" x14ac:dyDescent="0.25">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 customHeight="1" x14ac:dyDescent="0.25">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 customHeight="1" x14ac:dyDescent="0.25">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 customHeight="1" x14ac:dyDescent="0.25">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 customHeight="1" x14ac:dyDescent="0.25">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 customHeight="1" x14ac:dyDescent="0.25">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 customHeight="1" x14ac:dyDescent="0.25">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 customHeight="1" x14ac:dyDescent="0.25">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 customHeight="1" x14ac:dyDescent="0.25">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 customHeight="1" x14ac:dyDescent="0.25">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 customHeight="1" x14ac:dyDescent="0.25">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 customHeight="1" x14ac:dyDescent="0.25">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 customHeight="1" x14ac:dyDescent="0.25">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 customHeight="1" x14ac:dyDescent="0.25">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 customHeight="1" x14ac:dyDescent="0.25">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 customHeight="1" x14ac:dyDescent="0.25">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 customHeight="1" x14ac:dyDescent="0.25">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 customHeight="1" x14ac:dyDescent="0.25">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 customHeight="1" x14ac:dyDescent="0.25">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 customHeight="1" x14ac:dyDescent="0.25">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 customHeight="1" x14ac:dyDescent="0.25">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 customHeight="1" x14ac:dyDescent="0.25">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 customHeight="1" x14ac:dyDescent="0.25">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 customHeight="1" x14ac:dyDescent="0.25">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 customHeight="1" x14ac:dyDescent="0.25">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 customHeight="1" x14ac:dyDescent="0.25">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 customHeight="1" x14ac:dyDescent="0.25">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 customHeight="1" x14ac:dyDescent="0.3">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 customHeight="1" x14ac:dyDescent="0.25">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 customHeight="1" x14ac:dyDescent="0.25">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 customHeight="1" x14ac:dyDescent="0.25">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 customHeight="1" x14ac:dyDescent="0.25">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 customHeight="1" x14ac:dyDescent="0.25">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 customHeight="1" x14ac:dyDescent="0.25">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 customHeight="1" x14ac:dyDescent="0.25">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 customHeight="1" x14ac:dyDescent="0.25">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 customHeight="1" x14ac:dyDescent="0.25">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 customHeight="1" x14ac:dyDescent="0.25">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 customHeight="1" x14ac:dyDescent="0.25">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 customHeight="1" x14ac:dyDescent="0.25">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 customHeight="1" x14ac:dyDescent="0.25">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 customHeight="1" x14ac:dyDescent="0.25">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 customHeight="1" x14ac:dyDescent="0.25">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 customHeight="1" x14ac:dyDescent="0.25">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 customHeight="1" x14ac:dyDescent="0.25">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 customHeight="1" x14ac:dyDescent="0.25">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 customHeight="1" x14ac:dyDescent="0.25">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 customHeight="1" x14ac:dyDescent="0.25">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 customHeight="1" x14ac:dyDescent="0.25">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 customHeight="1" x14ac:dyDescent="0.25">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 customHeight="1" x14ac:dyDescent="0.25">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 customHeight="1" x14ac:dyDescent="0.25">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 customHeight="1" x14ac:dyDescent="0.25">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 customHeight="1" x14ac:dyDescent="0.25">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 customHeight="1" x14ac:dyDescent="0.25">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 customHeight="1" x14ac:dyDescent="0.25">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 customHeight="1" x14ac:dyDescent="0.25">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 customHeight="1" x14ac:dyDescent="0.25">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 customHeight="1" x14ac:dyDescent="0.25">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 customHeight="1" x14ac:dyDescent="0.25">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 customHeight="1" x14ac:dyDescent="0.25">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 customHeight="1" x14ac:dyDescent="0.25">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 customHeight="1" x14ac:dyDescent="0.25">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 customHeight="1" x14ac:dyDescent="0.25">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 customHeight="1" x14ac:dyDescent="0.25">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 customHeight="1" x14ac:dyDescent="0.25">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 customHeight="1" x14ac:dyDescent="0.25">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 customHeight="1" x14ac:dyDescent="0.25">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 customHeight="1" x14ac:dyDescent="0.25">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 customHeight="1" x14ac:dyDescent="0.25">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 customHeight="1" x14ac:dyDescent="0.25">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 customHeight="1" x14ac:dyDescent="0.25">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 customHeight="1" x14ac:dyDescent="0.25">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 customHeight="1" x14ac:dyDescent="0.25">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 customHeight="1" x14ac:dyDescent="0.25">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5">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 customHeight="1" x14ac:dyDescent="0.25">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 customHeight="1" x14ac:dyDescent="0.25">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 customHeight="1" x14ac:dyDescent="0.25">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 customHeight="1" x14ac:dyDescent="0.25">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 customHeight="1" x14ac:dyDescent="0.25">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 customHeight="1" x14ac:dyDescent="0.25">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 customHeight="1" x14ac:dyDescent="0.25">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 customHeight="1" x14ac:dyDescent="0.25">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 customHeight="1" x14ac:dyDescent="0.25">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 customHeight="1" x14ac:dyDescent="0.25">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 customHeight="1" x14ac:dyDescent="0.25">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 customHeight="1" x14ac:dyDescent="0.25">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 customHeight="1" x14ac:dyDescent="0.25">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 customHeight="1" x14ac:dyDescent="0.25">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 customHeight="1" x14ac:dyDescent="0.25">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 customHeight="1" x14ac:dyDescent="0.25">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 customHeight="1" x14ac:dyDescent="0.25">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 customHeight="1" x14ac:dyDescent="0.25">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 customHeight="1" x14ac:dyDescent="0.25">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 customHeight="1" x14ac:dyDescent="0.25">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 customHeight="1" x14ac:dyDescent="0.25">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 customHeight="1" x14ac:dyDescent="0.25">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 customHeight="1" x14ac:dyDescent="0.25">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 customHeight="1" x14ac:dyDescent="0.25">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 customHeight="1" x14ac:dyDescent="0.25">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 customHeight="1" x14ac:dyDescent="0.25">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 customHeight="1" x14ac:dyDescent="0.25">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 customHeight="1" x14ac:dyDescent="0.25">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 customHeight="1" x14ac:dyDescent="0.25">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 customHeight="1" x14ac:dyDescent="0.25">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 customHeight="1" x14ac:dyDescent="0.25">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 customHeight="1" x14ac:dyDescent="0.25">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 customHeight="1" x14ac:dyDescent="0.25">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 customHeight="1" x14ac:dyDescent="0.25">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 customHeight="1" x14ac:dyDescent="0.25">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 customHeight="1" x14ac:dyDescent="0.25">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 customHeight="1" x14ac:dyDescent="0.25">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 customHeight="1" x14ac:dyDescent="0.25">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 customHeight="1" x14ac:dyDescent="0.25">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 customHeight="1" x14ac:dyDescent="0.25">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 customHeight="1" x14ac:dyDescent="0.25">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 customHeight="1" x14ac:dyDescent="0.25">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 customHeight="1" x14ac:dyDescent="0.25">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 customHeight="1" x14ac:dyDescent="0.25">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 customHeight="1" x14ac:dyDescent="0.25">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 customHeight="1" x14ac:dyDescent="0.25">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 customHeight="1" x14ac:dyDescent="0.25">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 customHeight="1" x14ac:dyDescent="0.25">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 customHeight="1" x14ac:dyDescent="0.25">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 customHeight="1" x14ac:dyDescent="0.25">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 customHeight="1" x14ac:dyDescent="0.25">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 customHeight="1" x14ac:dyDescent="0.25">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 customHeight="1" x14ac:dyDescent="0.25">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 customHeight="1" x14ac:dyDescent="0.25">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5">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 customHeight="1" x14ac:dyDescent="0.25">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 customHeight="1" x14ac:dyDescent="0.25">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 customHeight="1" x14ac:dyDescent="0.25">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 customHeight="1" x14ac:dyDescent="0.25">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 customHeight="1" x14ac:dyDescent="0.25">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 customHeight="1" x14ac:dyDescent="0.25">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 customHeight="1" x14ac:dyDescent="0.25">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 customHeight="1" x14ac:dyDescent="0.25">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 customHeight="1" x14ac:dyDescent="0.25">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 customHeight="1" x14ac:dyDescent="0.25">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 customHeight="1" x14ac:dyDescent="0.25">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 customHeight="1" x14ac:dyDescent="0.25">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 customHeight="1" x14ac:dyDescent="0.25">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 customHeight="1" x14ac:dyDescent="0.25">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 customHeight="1" x14ac:dyDescent="0.25">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 customHeight="1" x14ac:dyDescent="0.25">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 customHeight="1" x14ac:dyDescent="0.25">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 customHeight="1" x14ac:dyDescent="0.25">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 customHeight="1" x14ac:dyDescent="0.25">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 customHeight="1" x14ac:dyDescent="0.25">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 customHeight="1" x14ac:dyDescent="0.25">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 customHeight="1" x14ac:dyDescent="0.25">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 customHeight="1" x14ac:dyDescent="0.25">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 customHeight="1" x14ac:dyDescent="0.25">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 customHeight="1" x14ac:dyDescent="0.25">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 customHeight="1" x14ac:dyDescent="0.25">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 customHeight="1" x14ac:dyDescent="0.25">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 customHeight="1" x14ac:dyDescent="0.25">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 customHeight="1" x14ac:dyDescent="0.25">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 customHeight="1" x14ac:dyDescent="0.25">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 customHeight="1" x14ac:dyDescent="0.25">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 customHeight="1" x14ac:dyDescent="0.25">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 customHeight="1" x14ac:dyDescent="0.25">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 customHeight="1" x14ac:dyDescent="0.25">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 customHeight="1" x14ac:dyDescent="0.25">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 customHeight="1" x14ac:dyDescent="0.25">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 customHeight="1" x14ac:dyDescent="0.25">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 customHeight="1" x14ac:dyDescent="0.25">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 customHeight="1" x14ac:dyDescent="0.25">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 customHeight="1" x14ac:dyDescent="0.25">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 customHeight="1" x14ac:dyDescent="0.25">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 customHeight="1" x14ac:dyDescent="0.25">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 customHeight="1" x14ac:dyDescent="0.25">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 customHeight="1" x14ac:dyDescent="0.25">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 customHeight="1" x14ac:dyDescent="0.25">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 customHeight="1" x14ac:dyDescent="0.25">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 customHeight="1" x14ac:dyDescent="0.25">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 customHeight="1" x14ac:dyDescent="0.25">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 customHeight="1" x14ac:dyDescent="0.25">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5">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 customHeight="1" x14ac:dyDescent="0.25">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 customHeight="1" x14ac:dyDescent="0.25">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 customHeight="1" x14ac:dyDescent="0.25">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 customHeight="1" x14ac:dyDescent="0.25">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 customHeight="1" x14ac:dyDescent="0.25">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 customHeight="1" x14ac:dyDescent="0.25">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 customHeight="1" x14ac:dyDescent="0.25">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 customHeight="1" x14ac:dyDescent="0.25">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 customHeight="1" x14ac:dyDescent="0.25">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 customHeight="1" x14ac:dyDescent="0.25">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 customHeight="1" x14ac:dyDescent="0.25">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 customHeight="1" x14ac:dyDescent="0.25">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 customHeight="1" x14ac:dyDescent="0.25">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 customHeight="1" x14ac:dyDescent="0.25">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 customHeight="1" x14ac:dyDescent="0.25">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 customHeight="1" x14ac:dyDescent="0.25">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 customHeight="1" x14ac:dyDescent="0.25">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 customHeight="1" x14ac:dyDescent="0.25">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 customHeight="1" x14ac:dyDescent="0.25">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 customHeight="1" x14ac:dyDescent="0.25">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 customHeight="1" x14ac:dyDescent="0.25">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 customHeight="1" x14ac:dyDescent="0.25">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 customHeight="1" x14ac:dyDescent="0.25">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 customHeight="1" x14ac:dyDescent="0.25">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 customHeight="1" x14ac:dyDescent="0.25">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 customHeight="1" x14ac:dyDescent="0.25">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 customHeight="1" x14ac:dyDescent="0.25">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 customHeight="1" x14ac:dyDescent="0.25">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5">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 customHeight="1" x14ac:dyDescent="0.25">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 customHeight="1" x14ac:dyDescent="0.25">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 customHeight="1" x14ac:dyDescent="0.25">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 customHeight="1" x14ac:dyDescent="0.25">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 customHeight="1" x14ac:dyDescent="0.25">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 customHeight="1" x14ac:dyDescent="0.25">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 customHeight="1" x14ac:dyDescent="0.25">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 customHeight="1" x14ac:dyDescent="0.25">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 customHeight="1" x14ac:dyDescent="0.25">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 customHeight="1" x14ac:dyDescent="0.25">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 customHeight="1" x14ac:dyDescent="0.25">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 customHeight="1" x14ac:dyDescent="0.25">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 customHeight="1" x14ac:dyDescent="0.25">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 customHeight="1" x14ac:dyDescent="0.25">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 customHeight="1" x14ac:dyDescent="0.25">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 customHeight="1" x14ac:dyDescent="0.25">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 customHeight="1" x14ac:dyDescent="0.25">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 customHeight="1" x14ac:dyDescent="0.25">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 customHeight="1" x14ac:dyDescent="0.25">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 customHeight="1" x14ac:dyDescent="0.25">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 customHeight="1" x14ac:dyDescent="0.25">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 customHeight="1" x14ac:dyDescent="0.25">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 customHeight="1" x14ac:dyDescent="0.25">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 customHeight="1" x14ac:dyDescent="0.25">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 customHeight="1" x14ac:dyDescent="0.25">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 customHeight="1" x14ac:dyDescent="0.25">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 customHeight="1" x14ac:dyDescent="0.25">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 customHeight="1" x14ac:dyDescent="0.25">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 customHeight="1" x14ac:dyDescent="0.25">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 customHeight="1" x14ac:dyDescent="0.25">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 customHeight="1" x14ac:dyDescent="0.25">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 customHeight="1" x14ac:dyDescent="0.25">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 customHeight="1" x14ac:dyDescent="0.25">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5">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 customHeight="1" x14ac:dyDescent="0.25">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 customHeight="1" x14ac:dyDescent="0.25">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 customHeight="1" x14ac:dyDescent="0.25">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 customHeight="1" x14ac:dyDescent="0.25">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 customHeight="1" x14ac:dyDescent="0.25">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 customHeight="1" x14ac:dyDescent="0.25">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 customHeight="1" x14ac:dyDescent="0.25">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 customHeight="1" x14ac:dyDescent="0.25">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 customHeight="1" x14ac:dyDescent="0.25">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 customHeight="1" x14ac:dyDescent="0.25">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 customHeight="1" x14ac:dyDescent="0.25">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 customHeight="1" x14ac:dyDescent="0.25">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 customHeight="1" x14ac:dyDescent="0.25">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 customHeight="1" x14ac:dyDescent="0.25">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 customHeight="1" x14ac:dyDescent="0.25">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 customHeight="1" x14ac:dyDescent="0.25">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 customHeight="1" x14ac:dyDescent="0.25">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 customHeight="1" x14ac:dyDescent="0.25">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 customHeight="1" x14ac:dyDescent="0.25">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 customHeight="1" x14ac:dyDescent="0.25">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 customHeight="1" x14ac:dyDescent="0.25">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 customHeight="1" x14ac:dyDescent="0.25">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 customHeight="1" x14ac:dyDescent="0.25">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 customHeight="1" x14ac:dyDescent="0.25">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 customHeight="1" x14ac:dyDescent="0.25">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 customHeight="1" x14ac:dyDescent="0.25">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 customHeight="1" x14ac:dyDescent="0.25">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 customHeight="1" x14ac:dyDescent="0.25">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 customHeight="1" x14ac:dyDescent="0.25">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 customHeight="1" x14ac:dyDescent="0.25">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 customHeight="1" x14ac:dyDescent="0.25">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 customHeight="1" x14ac:dyDescent="0.25">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 customHeight="1" x14ac:dyDescent="0.25">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 customHeight="1" x14ac:dyDescent="0.25">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 customHeight="1" x14ac:dyDescent="0.25">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 customHeight="1" x14ac:dyDescent="0.25">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 customHeight="1" x14ac:dyDescent="0.25">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 customHeight="1" x14ac:dyDescent="0.25">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 customHeight="1" x14ac:dyDescent="0.25">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 customHeight="1" x14ac:dyDescent="0.25">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 customHeight="1" x14ac:dyDescent="0.25">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 customHeight="1" x14ac:dyDescent="0.25">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 customHeight="1" x14ac:dyDescent="0.25">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 customHeight="1" x14ac:dyDescent="0.25">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 customHeight="1" x14ac:dyDescent="0.25">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 customHeight="1" x14ac:dyDescent="0.25">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 customHeight="1" x14ac:dyDescent="0.25">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 customHeight="1" x14ac:dyDescent="0.25">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 customHeight="1" x14ac:dyDescent="0.25">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 customHeight="1" x14ac:dyDescent="0.25">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 customHeight="1" x14ac:dyDescent="0.25">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 customHeight="1" x14ac:dyDescent="0.25">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 customHeight="1" x14ac:dyDescent="0.25">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 customHeight="1" x14ac:dyDescent="0.25">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 customHeight="1" x14ac:dyDescent="0.25">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 customHeight="1" x14ac:dyDescent="0.25">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 customHeight="1" x14ac:dyDescent="0.25">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 customHeight="1" x14ac:dyDescent="0.25">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 customHeight="1" x14ac:dyDescent="0.25">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 customHeight="1" x14ac:dyDescent="0.25">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 customHeight="1" x14ac:dyDescent="0.25">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 customHeight="1" x14ac:dyDescent="0.25">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 customHeight="1" x14ac:dyDescent="0.25">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 customHeight="1" x14ac:dyDescent="0.25">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 customHeight="1" x14ac:dyDescent="0.25">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 customHeight="1" x14ac:dyDescent="0.25">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 customHeight="1" x14ac:dyDescent="0.25">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 customHeight="1" x14ac:dyDescent="0.25">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 customHeight="1" x14ac:dyDescent="0.25">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 customHeight="1" x14ac:dyDescent="0.25">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 customHeight="1" x14ac:dyDescent="0.25">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 customHeight="1" x14ac:dyDescent="0.25">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5">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 customHeight="1" x14ac:dyDescent="0.25">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 customHeight="1" x14ac:dyDescent="0.25">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 customHeight="1" x14ac:dyDescent="0.25">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 customHeight="1" x14ac:dyDescent="0.25">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5">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 customHeight="1" x14ac:dyDescent="0.25">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 customHeight="1" x14ac:dyDescent="0.25">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 customHeight="1" x14ac:dyDescent="0.25">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5">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5">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 customHeight="1" x14ac:dyDescent="0.25">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 customHeight="1" x14ac:dyDescent="0.25">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 customHeight="1" x14ac:dyDescent="0.25">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 customHeight="1" x14ac:dyDescent="0.25">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 customHeight="1" x14ac:dyDescent="0.25">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 customHeight="1" x14ac:dyDescent="0.25">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 customHeight="1" x14ac:dyDescent="0.25">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 customHeight="1" x14ac:dyDescent="0.25">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 customHeight="1" x14ac:dyDescent="0.25">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 customHeight="1" x14ac:dyDescent="0.25">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 customHeight="1" x14ac:dyDescent="0.25">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 customHeight="1" x14ac:dyDescent="0.25">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 customHeight="1" x14ac:dyDescent="0.25">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 customHeight="1" x14ac:dyDescent="0.25">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 customHeight="1" x14ac:dyDescent="0.25">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 customHeight="1" x14ac:dyDescent="0.25">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 customHeight="1" x14ac:dyDescent="0.25">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 customHeight="1" x14ac:dyDescent="0.25">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 customHeight="1" x14ac:dyDescent="0.25">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 customHeight="1" x14ac:dyDescent="0.25">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 customHeight="1" x14ac:dyDescent="0.25">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 customHeight="1" x14ac:dyDescent="0.25">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 customHeight="1" x14ac:dyDescent="0.25">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 customHeight="1" x14ac:dyDescent="0.25">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 customHeight="1" x14ac:dyDescent="0.25">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 customHeight="1" x14ac:dyDescent="0.25">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 customHeight="1" x14ac:dyDescent="0.25">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 customHeight="1" x14ac:dyDescent="0.25">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 customHeight="1" x14ac:dyDescent="0.25">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 customHeight="1" x14ac:dyDescent="0.25">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 customHeight="1" x14ac:dyDescent="0.25">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 customHeight="1" x14ac:dyDescent="0.25">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 customHeight="1" x14ac:dyDescent="0.25">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 customHeight="1" x14ac:dyDescent="0.25">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 customHeight="1" x14ac:dyDescent="0.25">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 customHeight="1" x14ac:dyDescent="0.25">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 customHeight="1" x14ac:dyDescent="0.25">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 customHeight="1" x14ac:dyDescent="0.25">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 customHeight="1" x14ac:dyDescent="0.25">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 customHeight="1" x14ac:dyDescent="0.25">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 customHeight="1" x14ac:dyDescent="0.25">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 customHeight="1" x14ac:dyDescent="0.25">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 customHeight="1" x14ac:dyDescent="0.25">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 customHeight="1" x14ac:dyDescent="0.25">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 customHeight="1" x14ac:dyDescent="0.25">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 customHeight="1" x14ac:dyDescent="0.25">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 customHeight="1" x14ac:dyDescent="0.25">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 customHeight="1" x14ac:dyDescent="0.25">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 customHeight="1" x14ac:dyDescent="0.25">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 customHeight="1" x14ac:dyDescent="0.25">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 customHeight="1" x14ac:dyDescent="0.25">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 customHeight="1" x14ac:dyDescent="0.25">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 customHeight="1" x14ac:dyDescent="0.25">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 customHeight="1" x14ac:dyDescent="0.25">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 customHeight="1" x14ac:dyDescent="0.25">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 customHeight="1" x14ac:dyDescent="0.25">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 customHeight="1" x14ac:dyDescent="0.25">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 customHeight="1" x14ac:dyDescent="0.25">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 customHeight="1" x14ac:dyDescent="0.25">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 customHeight="1" x14ac:dyDescent="0.25">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 customHeight="1" x14ac:dyDescent="0.25">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 customHeight="1" x14ac:dyDescent="0.25">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 customHeight="1" x14ac:dyDescent="0.25">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 customHeight="1" x14ac:dyDescent="0.25">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 customHeight="1" x14ac:dyDescent="0.25">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 customHeight="1" x14ac:dyDescent="0.25">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 customHeight="1" x14ac:dyDescent="0.25">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 customHeight="1" x14ac:dyDescent="0.25">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 customHeight="1" x14ac:dyDescent="0.25">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 customHeight="1" x14ac:dyDescent="0.25">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 customHeight="1" x14ac:dyDescent="0.25">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 customHeight="1" x14ac:dyDescent="0.25">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 customHeight="1" x14ac:dyDescent="0.25">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 customHeight="1" x14ac:dyDescent="0.25">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 customHeight="1" x14ac:dyDescent="0.25">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 customHeight="1" x14ac:dyDescent="0.25">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5">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 customHeight="1" x14ac:dyDescent="0.25">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 customHeight="1" x14ac:dyDescent="0.25">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 customHeight="1" x14ac:dyDescent="0.25">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 customHeight="1" x14ac:dyDescent="0.25">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 customHeight="1" x14ac:dyDescent="0.25">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 customHeight="1" x14ac:dyDescent="0.25">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 customHeight="1" x14ac:dyDescent="0.25">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 customHeight="1" x14ac:dyDescent="0.25">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 customHeight="1" x14ac:dyDescent="0.25">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 customHeight="1" x14ac:dyDescent="0.25">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 customHeight="1" x14ac:dyDescent="0.25">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 customHeight="1" x14ac:dyDescent="0.25">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 customHeight="1" x14ac:dyDescent="0.25">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5">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 customHeight="1" x14ac:dyDescent="0.25">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 customHeight="1" x14ac:dyDescent="0.25">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 customHeight="1" x14ac:dyDescent="0.25">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 customHeight="1" x14ac:dyDescent="0.25">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 customHeight="1" x14ac:dyDescent="0.25">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 customHeight="1" x14ac:dyDescent="0.25">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 customHeight="1" x14ac:dyDescent="0.25">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 customHeight="1" x14ac:dyDescent="0.25">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 customHeight="1" x14ac:dyDescent="0.25">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 customHeight="1" x14ac:dyDescent="0.25">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 customHeight="1" x14ac:dyDescent="0.25">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 customHeight="1" x14ac:dyDescent="0.25">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 customHeight="1" x14ac:dyDescent="0.25">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 customHeight="1" x14ac:dyDescent="0.25">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 customHeight="1" x14ac:dyDescent="0.25">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 customHeight="1" x14ac:dyDescent="0.25">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 customHeight="1" x14ac:dyDescent="0.25">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5">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 customHeight="1" x14ac:dyDescent="0.25">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 customHeight="1" x14ac:dyDescent="0.25">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 customHeight="1" x14ac:dyDescent="0.25">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 customHeight="1" x14ac:dyDescent="0.25">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 customHeight="1" x14ac:dyDescent="0.25">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 customHeight="1" x14ac:dyDescent="0.25">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 customHeight="1" x14ac:dyDescent="0.25">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 customHeight="1" x14ac:dyDescent="0.25">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 customHeight="1" x14ac:dyDescent="0.25">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 customHeight="1" x14ac:dyDescent="0.25">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 customHeight="1" x14ac:dyDescent="0.25">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 customHeight="1" x14ac:dyDescent="0.25">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 customHeight="1" x14ac:dyDescent="0.25">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 customHeight="1" x14ac:dyDescent="0.25">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 customHeight="1" x14ac:dyDescent="0.25">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 customHeight="1" x14ac:dyDescent="0.25">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 customHeight="1" x14ac:dyDescent="0.25">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 customHeight="1" x14ac:dyDescent="0.25">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 customHeight="1" x14ac:dyDescent="0.25">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 customHeight="1" x14ac:dyDescent="0.25">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 customHeight="1" x14ac:dyDescent="0.25">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 customHeight="1" x14ac:dyDescent="0.25">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 customHeight="1" x14ac:dyDescent="0.25">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 customHeight="1" x14ac:dyDescent="0.25">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 customHeight="1" x14ac:dyDescent="0.25">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 customHeight="1" x14ac:dyDescent="0.25">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 customHeight="1" x14ac:dyDescent="0.25">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 customHeight="1" x14ac:dyDescent="0.25">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 customHeight="1" x14ac:dyDescent="0.25">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 customHeight="1" x14ac:dyDescent="0.25">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 customHeight="1" x14ac:dyDescent="0.25">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 customHeight="1" x14ac:dyDescent="0.25">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 customHeight="1" x14ac:dyDescent="0.25">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 customHeight="1" x14ac:dyDescent="0.25">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 customHeight="1" x14ac:dyDescent="0.25">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 customHeight="1" x14ac:dyDescent="0.25">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 customHeight="1" x14ac:dyDescent="0.25">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 customHeight="1" x14ac:dyDescent="0.25">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 customHeight="1" x14ac:dyDescent="0.25">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 customHeight="1" x14ac:dyDescent="0.25">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 customHeight="1" x14ac:dyDescent="0.25">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 customHeight="1" x14ac:dyDescent="0.25">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 customHeight="1" x14ac:dyDescent="0.25">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 customHeight="1" x14ac:dyDescent="0.25">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 customHeight="1" x14ac:dyDescent="0.25">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 customHeight="1" x14ac:dyDescent="0.25">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 customHeight="1" x14ac:dyDescent="0.25">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 customHeight="1" x14ac:dyDescent="0.25">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 customHeight="1" x14ac:dyDescent="0.25">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 customHeight="1" x14ac:dyDescent="0.25">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 customHeight="1" x14ac:dyDescent="0.25">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 customHeight="1" x14ac:dyDescent="0.25">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 customHeight="1" x14ac:dyDescent="0.25">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 customHeight="1" x14ac:dyDescent="0.25">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 customHeight="1" x14ac:dyDescent="0.25">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 customHeight="1" x14ac:dyDescent="0.25">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 customHeight="1" x14ac:dyDescent="0.25">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 customHeight="1" x14ac:dyDescent="0.25">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 customHeight="1" x14ac:dyDescent="0.25">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 customHeight="1" x14ac:dyDescent="0.25">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 customHeight="1" x14ac:dyDescent="0.25">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 customHeight="1" x14ac:dyDescent="0.25">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 customHeight="1" x14ac:dyDescent="0.25">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 customHeight="1" x14ac:dyDescent="0.25">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 customHeight="1" x14ac:dyDescent="0.25">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5">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5">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5">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 customHeight="1" x14ac:dyDescent="0.25">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 customHeight="1" x14ac:dyDescent="0.25">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 customHeight="1" x14ac:dyDescent="0.25">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 customHeight="1" x14ac:dyDescent="0.25">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 customHeight="1" x14ac:dyDescent="0.25">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 customHeight="1" x14ac:dyDescent="0.25">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 customHeight="1" x14ac:dyDescent="0.25">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 customHeight="1" x14ac:dyDescent="0.25">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 customHeight="1" x14ac:dyDescent="0.25">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 customHeight="1" x14ac:dyDescent="0.25">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 customHeight="1" x14ac:dyDescent="0.25">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 customHeight="1" x14ac:dyDescent="0.25">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 customHeight="1" x14ac:dyDescent="0.25">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 customHeight="1" x14ac:dyDescent="0.25">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5">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 customHeight="1" x14ac:dyDescent="0.25">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 customHeight="1" x14ac:dyDescent="0.25">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 customHeight="1" x14ac:dyDescent="0.25">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 customHeight="1" x14ac:dyDescent="0.25">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 customHeight="1" x14ac:dyDescent="0.25">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 customHeight="1" x14ac:dyDescent="0.25">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 customHeight="1" x14ac:dyDescent="0.25">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 customHeight="1" x14ac:dyDescent="0.25">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 customHeight="1" x14ac:dyDescent="0.25">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 customHeight="1" x14ac:dyDescent="0.25">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 customHeight="1" x14ac:dyDescent="0.25">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 customHeight="1" x14ac:dyDescent="0.25">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 customHeight="1" x14ac:dyDescent="0.25">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 customHeight="1" x14ac:dyDescent="0.25">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 customHeight="1" x14ac:dyDescent="0.25">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 customHeight="1" x14ac:dyDescent="0.25">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 customHeight="1" x14ac:dyDescent="0.25">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 customHeight="1" x14ac:dyDescent="0.25">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 customHeight="1" x14ac:dyDescent="0.25">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 customHeight="1" x14ac:dyDescent="0.25">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 customHeight="1" x14ac:dyDescent="0.25">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 customHeight="1" x14ac:dyDescent="0.25">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 customHeight="1" x14ac:dyDescent="0.25">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 customHeight="1" x14ac:dyDescent="0.25">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 customHeight="1" x14ac:dyDescent="0.25">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 customHeight="1" x14ac:dyDescent="0.25">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 customHeight="1" x14ac:dyDescent="0.25">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 customHeight="1" x14ac:dyDescent="0.25">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 customHeight="1" x14ac:dyDescent="0.25">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 customHeight="1" x14ac:dyDescent="0.25">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 customHeight="1" x14ac:dyDescent="0.25">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 customHeight="1" x14ac:dyDescent="0.25">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 customHeight="1" x14ac:dyDescent="0.25">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 customHeight="1" x14ac:dyDescent="0.25">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 customHeight="1" x14ac:dyDescent="0.25">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5">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 customHeight="1" x14ac:dyDescent="0.25">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5">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5">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5">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5">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5">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5">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5">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5">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5">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5">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5">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5">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5">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5">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5">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5">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5">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5">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5">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 customHeight="1" x14ac:dyDescent="0.25">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5">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5">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5">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5">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5">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5">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5">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5">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5">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5">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5">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5">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5">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5">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5">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5">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5">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5">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5">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5">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5">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5">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5">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5">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5">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5">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5">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5">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5">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5">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5">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5">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5">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5">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5">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5">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5">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5">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5">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5">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5">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5">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5">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5">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5">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5">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5">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5">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5">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5">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5">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5">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5">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5">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5">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5">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5">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5">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5">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5">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 customHeight="1" x14ac:dyDescent="0.25">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5">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5">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5">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5">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5">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5">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5">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5">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5">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5">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5">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5">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5">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5">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5">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5">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5">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5">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5">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5">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5">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5">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5">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5">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5">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5">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5">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5">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5">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5">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5">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5">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5">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5">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5">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5">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5">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6" x14ac:dyDescent="0.25">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5">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5">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5">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5">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5">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5">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5">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5">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5">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5">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5">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5">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5">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5">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5">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5">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5">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5">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5">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5">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5">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5">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5">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5">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5">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5">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5">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5">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5">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5">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5">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5">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5">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5">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5">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5">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5">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5">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5">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5">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5">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5">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5">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5">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5">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5">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5">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5">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5">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5">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5">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5">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5">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5">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5">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5">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5">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5">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5">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5">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5">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5">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5">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5">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5">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5">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5">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5">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5">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5">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5">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5">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5">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5">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5">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5">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5">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5">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5">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5">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5">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5">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5">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5">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5">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5">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5">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5">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5">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5">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5">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5">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5">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5">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5">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5">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5">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5">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5">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5">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5">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5">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5">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5">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5">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5">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5">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5">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5">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5">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5">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5">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5">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5">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5">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5">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5">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5">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5">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5">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5">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5">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5">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5">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5">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5">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5">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5">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5">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5">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5">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5">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5">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5">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5">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5">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5">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5">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5">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5">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5">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5">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5">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5">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5">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5">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5">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5">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5">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5">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5">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5">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5">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5">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5">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5">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5">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5">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5">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5">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5">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5">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5">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5">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5">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5">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5">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5">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5">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5">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5">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5">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5">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5">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5">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5">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5">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5">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5">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5">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5">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5">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5">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5">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5">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5">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5">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5">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5">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5">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5">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5">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5">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5">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5">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5">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5">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5">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5">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5">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5">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5">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5">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5">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5">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5">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5">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5">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5">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5">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5">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5">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5">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5">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5">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5">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5">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5">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5">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5">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5">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5">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5">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5">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5">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5">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5">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5">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5">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5">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5">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5">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5">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5">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5">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5">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5">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5">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5">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5">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5">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5">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5">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5">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5">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5">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5">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5">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5">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5">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5">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5">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5">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5">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5">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5">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5">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5">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5">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5">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5">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5">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5">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5">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5">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5">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5">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5">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5">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5">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5">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5">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5">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5">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5">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5">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5">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5">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5">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5">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5">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5">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5">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5">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5">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5">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5">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5">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5">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5">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5">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5">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5">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5">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5">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5">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5">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5">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6" x14ac:dyDescent="0.25">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5">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5">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5">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5">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5">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5">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5">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5">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5">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5">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5">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5">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5">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5">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5">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5">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5">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5">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5">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5">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5">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5">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5">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5">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5">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5">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5">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5">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5">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5">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5">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5">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5">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5">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5">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5">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5">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5">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5">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5">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5">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5">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5">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5">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5">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5">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5">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5">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5">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5">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5">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5">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5">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5">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5">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5">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5">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5">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5">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5">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5">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5">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5">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5">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5">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5">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5">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5">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5">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5">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5">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5">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5">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5">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5">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5">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5">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5">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5">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5">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5">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5">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5">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5">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5">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5">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5">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5">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5">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5">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5">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5">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5">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5">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5">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5">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5">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5">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5">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5">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5">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5">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5">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5">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5">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5">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5">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5">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5">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5">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5">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5">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5">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5">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5">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5">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5">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5">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5">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5">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5">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5">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5">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5">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5">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5">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5">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5">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5">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5">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5">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5">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5">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5">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5">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5">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5">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5">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5">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5">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5">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5">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5">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5">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5">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5">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5">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5">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5">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5">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5">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5">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5">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5">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5">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5">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5">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5">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5">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5">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5">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5">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5">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5">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5">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5">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5">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5">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5">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5">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5">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5">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5">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5">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5">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5">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5">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5">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5">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5">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5">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5">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5">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5">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5">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5">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5">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5">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5">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5">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5">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5">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5">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5">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5">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5">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5">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5">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5">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5">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5">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5">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5">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5">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5">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5">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5">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5">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5">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5">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5">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5">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5">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5">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5">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5">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5">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5">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5">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5">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5">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5">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5">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5">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5">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5">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5">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5">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5">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5">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5">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5">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5">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5">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5">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5">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5">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5">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5">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5">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5">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5">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5">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5">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5">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5">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5">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5">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5">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5">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5">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5">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5">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5">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5">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5">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5">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5">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5">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5">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5">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5">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5">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5">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5">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5">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5">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5">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5">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5">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5">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5">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5">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5">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5">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5">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5">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5">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5">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5">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5">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5">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5">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5">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5">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5">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5">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5">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5">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5">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5">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5">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5">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5">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5">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5">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5">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5">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5">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5">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5">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5">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5">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5">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5">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5">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5">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5">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5">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5">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5">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5">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5">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5">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5">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5">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5">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5">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5">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5">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5">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5">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5">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5">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5">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5">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6" x14ac:dyDescent="0.25">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5">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5">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5">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5">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5">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5">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5">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5">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5">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5">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5">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5">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5">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5">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5">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5">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5">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5">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5">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5">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5">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5">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5">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5">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5">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5">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5">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5">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5">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5">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5">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5">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5">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5">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5">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5">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5">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5">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5">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5">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5">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5">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5">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5">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5">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5">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5">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5">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5">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5">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5">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5">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5">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5">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5">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5">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5">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5">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5">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5">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5">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5">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5">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5">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5">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5">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5">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5">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5">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5">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5">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5">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5">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5">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5">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5">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5">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5">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5">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5">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5">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5">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5">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5">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5">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5">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5">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5">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5">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5">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5">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5">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5">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6" x14ac:dyDescent="0.25">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5">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5">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5">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5">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5">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5">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5">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5">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5">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5">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5">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5">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5">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5">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5">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5">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5">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5">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5">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5">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5">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5">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5">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5">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5">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5">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5">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5">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5">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5">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5">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5">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5">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5">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5">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5">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5">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5">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5">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5">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5">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5">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5">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5">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5">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5">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5">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5">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5">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5">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5">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5">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5">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5">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5">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5">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5">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5">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5">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5">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5">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5">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5">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5">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5">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5">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5">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5">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5">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5">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5">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5">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5">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5">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5">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5">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5">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5">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5">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5">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5">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5">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5">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5">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5">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5">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5">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5">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5">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6" x14ac:dyDescent="0.25">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5">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5">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5">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5">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5">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5">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5">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5">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5">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5">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5">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5">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5">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5">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5">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5">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5">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5">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5">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5">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5">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5">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5">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5">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5">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5">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5">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5">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5">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5">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5">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5">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5">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5">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5">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5">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5">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5">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5">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5">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5">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5">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5">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5">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5">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5">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5">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5">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5">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5">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5">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5">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5">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5">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5">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5">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5">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5">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5">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5">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6" x14ac:dyDescent="0.25">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5">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5">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5">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5">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5">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5">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5">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5">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5">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5">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5">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5">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5">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5">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5">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5">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5">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5">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5">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5">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5">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5">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5">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5">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5">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5">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5">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5">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5">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5">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5">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5">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5">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5">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5">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5">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5">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5">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5">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5">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5">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5">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5">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5">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5">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5">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5">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5">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5">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5">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5">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5">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5">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5">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5">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5">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5">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5">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5">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5">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5">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5">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5">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5">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5">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5">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5">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5">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5">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5">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5">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5">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5">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5">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5">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5">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5">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5">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5">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5">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5">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5">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5">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5">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5">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5">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5">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5">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5">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5">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5">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5">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5">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5">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5">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5">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5">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5">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5">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5">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5">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5">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5">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5">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5">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5">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5">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5">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5">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5">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5">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5">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5">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5">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5">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5">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5">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5">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5">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5">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5">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5">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5">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5">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5">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5">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5">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5">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5">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6.4" x14ac:dyDescent="0.25">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2" t="s">
        <v>6001</v>
      </c>
      <c r="M4556" s="317" t="s">
        <v>20</v>
      </c>
      <c r="N4556" s="288">
        <v>4650</v>
      </c>
      <c r="O4556" s="238">
        <v>43563</v>
      </c>
      <c r="P4556" s="323" t="s">
        <v>5289</v>
      </c>
    </row>
    <row r="4557" spans="1:16" s="253" customFormat="1" x14ac:dyDescent="0.25">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5">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0">
        <v>4628</v>
      </c>
      <c r="O4558" s="315">
        <v>43388</v>
      </c>
      <c r="P4558" s="318" t="s">
        <v>5981</v>
      </c>
    </row>
    <row r="4559" spans="1:16" s="226" customFormat="1" x14ac:dyDescent="0.25">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0">
        <v>4626</v>
      </c>
      <c r="O4559" s="322">
        <v>43388</v>
      </c>
      <c r="P4559" s="323" t="s">
        <v>1799</v>
      </c>
    </row>
    <row r="4560" spans="1:16" s="226" customFormat="1" x14ac:dyDescent="0.25">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0">
        <v>4658</v>
      </c>
      <c r="O4560" s="322">
        <v>43599</v>
      </c>
      <c r="P4560" s="323" t="s">
        <v>5799</v>
      </c>
    </row>
    <row r="4561" spans="1:16" s="226" customFormat="1" x14ac:dyDescent="0.25">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0">
        <v>4631</v>
      </c>
      <c r="O4561" s="322">
        <v>43383</v>
      </c>
      <c r="P4561" s="323" t="s">
        <v>5461</v>
      </c>
    </row>
    <row r="4562" spans="1:16" s="226" customFormat="1" ht="27" customHeight="1" x14ac:dyDescent="0.25">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2" t="s">
        <v>6001</v>
      </c>
      <c r="M4562" s="317" t="s">
        <v>20</v>
      </c>
      <c r="N4562" s="330">
        <v>4632</v>
      </c>
      <c r="O4562" s="322">
        <v>43383</v>
      </c>
      <c r="P4562" s="323" t="s">
        <v>5671</v>
      </c>
    </row>
    <row r="4563" spans="1:16" s="226" customFormat="1" x14ac:dyDescent="0.25">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0" t="s">
        <v>1870</v>
      </c>
      <c r="O4563" s="322">
        <v>43812</v>
      </c>
      <c r="P4563" s="323"/>
    </row>
    <row r="4564" spans="1:16" s="92" customFormat="1" x14ac:dyDescent="0.25">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5">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5">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5">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5">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t="s">
        <v>5918</v>
      </c>
      <c r="O4568" s="238"/>
      <c r="P4568" s="214"/>
    </row>
    <row r="4569" spans="1:16" s="92" customFormat="1" x14ac:dyDescent="0.25">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5">
      <c r="A4570" s="92" t="s">
        <v>20</v>
      </c>
      <c r="B4570" s="208">
        <v>8398</v>
      </c>
      <c r="C4570" s="92" t="s">
        <v>5955</v>
      </c>
      <c r="D4570" s="92" t="s">
        <v>5956</v>
      </c>
      <c r="E4570" s="209">
        <v>15</v>
      </c>
      <c r="F4570" s="209" t="s">
        <v>5071</v>
      </c>
      <c r="G4570" s="197" t="s">
        <v>73</v>
      </c>
      <c r="H4570" s="238">
        <v>43313</v>
      </c>
      <c r="I4570" s="211" t="str">
        <f t="shared" si="100"/>
        <v>n/a</v>
      </c>
      <c r="J4570" s="238">
        <v>43343</v>
      </c>
      <c r="K4570" s="331">
        <f t="shared" ca="1" si="105"/>
        <v>0</v>
      </c>
      <c r="L4570" s="331" t="str">
        <f t="shared" ca="1" si="106"/>
        <v>Approve</v>
      </c>
      <c r="M4570" s="306" t="s">
        <v>20</v>
      </c>
      <c r="N4570" s="305">
        <v>4638</v>
      </c>
      <c r="O4570" s="302">
        <v>43493</v>
      </c>
      <c r="P4570" s="334"/>
    </row>
    <row r="4571" spans="1:16" s="92" customFormat="1" x14ac:dyDescent="0.25">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5">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5">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5">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5">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5">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5">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5">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5">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5">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5">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5">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5">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5">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12.75" customHeight="1" x14ac:dyDescent="0.25">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2" t="str">
        <f t="shared" ca="1" si="106"/>
        <v>Partial Approval</v>
      </c>
      <c r="M4585" s="317" t="s">
        <v>20</v>
      </c>
      <c r="N4585" s="330">
        <v>4657</v>
      </c>
      <c r="O4585" s="322">
        <v>43606</v>
      </c>
      <c r="P4585" s="323" t="s">
        <v>5981</v>
      </c>
    </row>
    <row r="4586" spans="1:16" s="92" customFormat="1" x14ac:dyDescent="0.25">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5">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5">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5">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5">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5">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5">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5">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0">
        <v>4676</v>
      </c>
      <c r="O4593" s="238">
        <v>43706</v>
      </c>
      <c r="P4593" s="214" t="s">
        <v>1799</v>
      </c>
    </row>
    <row r="4594" spans="1:16" s="92" customFormat="1" x14ac:dyDescent="0.25">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0" t="s">
        <v>5980</v>
      </c>
      <c r="O4594" s="238"/>
      <c r="P4594" s="214"/>
    </row>
    <row r="4595" spans="1:16" s="92" customFormat="1" x14ac:dyDescent="0.25">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5">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5">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5">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5">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t="s">
        <v>5980</v>
      </c>
      <c r="O4599" s="238"/>
      <c r="P4599" s="214"/>
    </row>
    <row r="4600" spans="1:16" s="92" customFormat="1" x14ac:dyDescent="0.25">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5">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5">
      <c r="A4602" s="92" t="s">
        <v>20</v>
      </c>
      <c r="B4602" s="208">
        <v>8430</v>
      </c>
      <c r="C4602" s="92" t="s">
        <v>6005</v>
      </c>
      <c r="D4602" s="92" t="s">
        <v>6006</v>
      </c>
      <c r="E4602" s="209">
        <v>21</v>
      </c>
      <c r="F4602" s="209" t="s">
        <v>5055</v>
      </c>
      <c r="G4602" s="197" t="s">
        <v>334</v>
      </c>
      <c r="H4602" s="238">
        <v>43462</v>
      </c>
      <c r="I4602" s="333" t="s">
        <v>2799</v>
      </c>
      <c r="J4602" s="238"/>
      <c r="K4602" s="209" t="e">
        <f>IF($M4602&gt;0,VLOOKUP($C4602,analyst,8,FALSE),"")</f>
        <v>#N/A</v>
      </c>
      <c r="L4602" s="209" t="e">
        <f>IF($M4602&gt;0,VLOOKUP($C4602,analyst,9,FALSE),"")</f>
        <v>#N/A</v>
      </c>
      <c r="M4602" s="306" t="s">
        <v>20</v>
      </c>
      <c r="N4602" s="288"/>
      <c r="O4602" s="238"/>
      <c r="P4602" s="214"/>
    </row>
    <row r="4603" spans="1:16" s="92" customFormat="1" x14ac:dyDescent="0.25">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5">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5">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5">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5">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5">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5">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6071</v>
      </c>
    </row>
    <row r="4610" spans="1:16" s="92" customFormat="1" x14ac:dyDescent="0.25">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5">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5">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5">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5">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6072</v>
      </c>
    </row>
    <row r="4615" spans="1:16" s="92" customFormat="1" x14ac:dyDescent="0.25">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6071</v>
      </c>
    </row>
    <row r="4616" spans="1:16" s="92" customFormat="1" x14ac:dyDescent="0.25">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0">
        <v>4667</v>
      </c>
      <c r="O4616" s="322">
        <v>43711</v>
      </c>
      <c r="P4616" s="323" t="s">
        <v>6071</v>
      </c>
    </row>
    <row r="4617" spans="1:16" s="92" customFormat="1" x14ac:dyDescent="0.25">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6073</v>
      </c>
    </row>
    <row r="4618" spans="1:16" s="92" customFormat="1" x14ac:dyDescent="0.25">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6073</v>
      </c>
    </row>
    <row r="4619" spans="1:16" s="92" customFormat="1" x14ac:dyDescent="0.25">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6074</v>
      </c>
    </row>
    <row r="4620" spans="1:16" s="92" customFormat="1" x14ac:dyDescent="0.25">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6075</v>
      </c>
    </row>
    <row r="4621" spans="1:16" s="92" customFormat="1" x14ac:dyDescent="0.25">
      <c r="A4621" s="92" t="s">
        <v>20</v>
      </c>
      <c r="B4621" s="208">
        <v>8449</v>
      </c>
      <c r="C4621" s="92" t="s">
        <v>5005</v>
      </c>
      <c r="D4621" s="92" t="s">
        <v>6034</v>
      </c>
      <c r="E4621" s="209">
        <v>20</v>
      </c>
      <c r="F4621" s="209" t="s">
        <v>5055</v>
      </c>
      <c r="G4621" s="197" t="s">
        <v>78</v>
      </c>
      <c r="H4621" s="238">
        <v>43525</v>
      </c>
      <c r="I4621" s="211" t="str">
        <f t="shared" ref="I4621:I4647" si="110">IF(AND(H4621&gt;1/1/75, J4621&gt;0),"n/a",H4621+365)</f>
        <v>n/a</v>
      </c>
      <c r="J4621" s="238">
        <v>43556</v>
      </c>
      <c r="K4621" s="209"/>
      <c r="L4621" s="209" t="s">
        <v>6044</v>
      </c>
      <c r="M4621" s="306" t="s">
        <v>20</v>
      </c>
      <c r="N4621" s="288">
        <v>4668</v>
      </c>
      <c r="O4621" s="238">
        <v>43711</v>
      </c>
      <c r="P4621" s="323" t="s">
        <v>6071</v>
      </c>
    </row>
    <row r="4622" spans="1:16" s="92" customFormat="1" x14ac:dyDescent="0.25">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6076</v>
      </c>
    </row>
    <row r="4623" spans="1:16" s="92" customFormat="1" x14ac:dyDescent="0.25">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5">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6044</v>
      </c>
      <c r="M4624" s="306" t="s">
        <v>20</v>
      </c>
      <c r="N4624" s="288">
        <v>4696</v>
      </c>
      <c r="O4624" s="238">
        <v>43879</v>
      </c>
      <c r="P4624" s="323" t="s">
        <v>6113</v>
      </c>
    </row>
    <row r="4625" spans="1:16" s="92" customFormat="1" x14ac:dyDescent="0.25">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36" t="s">
        <v>1870</v>
      </c>
      <c r="O4625" s="238">
        <v>43808</v>
      </c>
      <c r="P4625" s="214"/>
    </row>
    <row r="4626" spans="1:16" s="92" customFormat="1" x14ac:dyDescent="0.25">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288">
        <v>4714</v>
      </c>
      <c r="O4626" s="238">
        <v>44046</v>
      </c>
      <c r="P4626" s="214" t="s">
        <v>6073</v>
      </c>
    </row>
    <row r="4627" spans="1:16" s="92" customFormat="1" x14ac:dyDescent="0.25">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6077</v>
      </c>
    </row>
    <row r="4628" spans="1:16" s="92" customFormat="1" x14ac:dyDescent="0.25">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37" t="s">
        <v>1870</v>
      </c>
      <c r="O4628" s="238">
        <v>43784</v>
      </c>
      <c r="P4628" s="214"/>
    </row>
    <row r="4629" spans="1:16" s="92" customFormat="1" x14ac:dyDescent="0.25">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288"/>
      <c r="O4629" s="238"/>
      <c r="P4629" s="214"/>
    </row>
    <row r="4630" spans="1:16" s="92" customFormat="1" x14ac:dyDescent="0.25">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5">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6070</v>
      </c>
    </row>
    <row r="4632" spans="1:16" s="92" customFormat="1" x14ac:dyDescent="0.25">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6071</v>
      </c>
    </row>
    <row r="4633" spans="1:16" s="92" customFormat="1" x14ac:dyDescent="0.25">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6072</v>
      </c>
    </row>
    <row r="4634" spans="1:16" s="92" customFormat="1" x14ac:dyDescent="0.25">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5">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6073</v>
      </c>
    </row>
    <row r="4636" spans="1:16" s="92" customFormat="1" x14ac:dyDescent="0.25">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6075</v>
      </c>
    </row>
    <row r="4637" spans="1:16" s="92" customFormat="1" x14ac:dyDescent="0.25">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5" t="s">
        <v>6090</v>
      </c>
    </row>
    <row r="4638" spans="1:16" s="92" customFormat="1" x14ac:dyDescent="0.25">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6091</v>
      </c>
    </row>
    <row r="4639" spans="1:16" s="92" customFormat="1" x14ac:dyDescent="0.25">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5">
      <c r="A4640" s="92" t="s">
        <v>20</v>
      </c>
      <c r="B4640" s="208">
        <v>8468</v>
      </c>
      <c r="C4640" s="92" t="s">
        <v>5100</v>
      </c>
      <c r="D4640" s="92" t="s">
        <v>6056</v>
      </c>
      <c r="E4640" s="209">
        <v>8</v>
      </c>
      <c r="F4640" s="209" t="s">
        <v>5941</v>
      </c>
      <c r="G4640" s="197" t="s">
        <v>78</v>
      </c>
      <c r="H4640" s="238">
        <v>43644</v>
      </c>
      <c r="I4640" s="211" t="str">
        <f t="shared" si="110"/>
        <v>n/a</v>
      </c>
      <c r="J4640" s="238">
        <v>43739</v>
      </c>
      <c r="K4640" s="209" t="s">
        <v>6044</v>
      </c>
      <c r="L4640" s="209" t="s">
        <v>6044</v>
      </c>
      <c r="M4640" s="306" t="s">
        <v>20</v>
      </c>
      <c r="N4640" s="288">
        <v>4700</v>
      </c>
      <c r="O4640" s="238">
        <v>43879</v>
      </c>
      <c r="P4640" s="323" t="s">
        <v>6114</v>
      </c>
    </row>
    <row r="4641" spans="1:16" s="92" customFormat="1" x14ac:dyDescent="0.25">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6071</v>
      </c>
    </row>
    <row r="4642" spans="1:16" s="92" customFormat="1" x14ac:dyDescent="0.25">
      <c r="A4642" s="92" t="s">
        <v>20</v>
      </c>
      <c r="B4642" s="208">
        <v>8470</v>
      </c>
      <c r="C4642" s="92" t="s">
        <v>6018</v>
      </c>
      <c r="D4642" s="92" t="s">
        <v>6058</v>
      </c>
      <c r="E4642" s="209">
        <v>21</v>
      </c>
      <c r="F4642" s="209" t="s">
        <v>5055</v>
      </c>
      <c r="G4642" s="197" t="s">
        <v>73</v>
      </c>
      <c r="H4642" s="238">
        <v>43665</v>
      </c>
      <c r="I4642" s="211" t="str">
        <f t="shared" si="110"/>
        <v>n/a</v>
      </c>
      <c r="J4642" s="238">
        <v>43707</v>
      </c>
      <c r="K4642" s="209"/>
      <c r="L4642" s="209" t="s">
        <v>6044</v>
      </c>
      <c r="M4642" s="306" t="s">
        <v>20</v>
      </c>
      <c r="N4642" s="288">
        <v>4694</v>
      </c>
      <c r="O4642" s="238">
        <v>43843</v>
      </c>
      <c r="P4642" s="323" t="s">
        <v>6071</v>
      </c>
    </row>
    <row r="4643" spans="1:16" s="92" customFormat="1" x14ac:dyDescent="0.25">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288"/>
      <c r="O4643" s="238"/>
      <c r="P4643" s="214"/>
    </row>
    <row r="4644" spans="1:16" s="92" customFormat="1" x14ac:dyDescent="0.25">
      <c r="A4644" s="92" t="s">
        <v>20</v>
      </c>
      <c r="B4644" s="208">
        <v>8472</v>
      </c>
      <c r="C4644" s="92" t="s">
        <v>2708</v>
      </c>
      <c r="D4644" s="92" t="s">
        <v>6062</v>
      </c>
      <c r="E4644" s="209">
        <v>7</v>
      </c>
      <c r="F4644" s="209" t="s">
        <v>5061</v>
      </c>
      <c r="G4644" s="197" t="s">
        <v>78</v>
      </c>
      <c r="H4644" s="238">
        <v>43707</v>
      </c>
      <c r="I4644" s="211" t="str">
        <f t="shared" si="110"/>
        <v>n/a</v>
      </c>
      <c r="J4644" s="238">
        <v>43735</v>
      </c>
      <c r="K4644" s="209"/>
      <c r="L4644" s="209" t="s">
        <v>6044</v>
      </c>
      <c r="M4644" s="306" t="s">
        <v>20</v>
      </c>
      <c r="N4644" s="288">
        <v>4699</v>
      </c>
      <c r="O4644" s="238">
        <v>43879</v>
      </c>
      <c r="P4644" s="323" t="s">
        <v>6115</v>
      </c>
    </row>
    <row r="4645" spans="1:16" s="92" customFormat="1" x14ac:dyDescent="0.25">
      <c r="A4645" s="92" t="s">
        <v>20</v>
      </c>
      <c r="B4645" s="208">
        <v>8473</v>
      </c>
      <c r="C4645" s="92" t="s">
        <v>1561</v>
      </c>
      <c r="D4645" s="92" t="s">
        <v>6063</v>
      </c>
      <c r="E4645" s="209">
        <v>10</v>
      </c>
      <c r="F4645" s="209" t="s">
        <v>5061</v>
      </c>
      <c r="G4645" s="197" t="s">
        <v>78</v>
      </c>
      <c r="H4645" s="238">
        <v>43707</v>
      </c>
      <c r="I4645" s="211" t="str">
        <f t="shared" si="110"/>
        <v>n/a</v>
      </c>
      <c r="J4645" s="238">
        <v>43734</v>
      </c>
      <c r="K4645" s="209"/>
      <c r="L4645" s="209" t="s">
        <v>6044</v>
      </c>
      <c r="M4645" s="306" t="s">
        <v>20</v>
      </c>
      <c r="N4645" s="288">
        <v>4695</v>
      </c>
      <c r="O4645" s="238">
        <v>43879</v>
      </c>
      <c r="P4645" s="286" t="s">
        <v>5633</v>
      </c>
    </row>
    <row r="4646" spans="1:16" s="92" customFormat="1" x14ac:dyDescent="0.25">
      <c r="A4646" s="92" t="s">
        <v>20</v>
      </c>
      <c r="B4646" s="208">
        <v>8474</v>
      </c>
      <c r="C4646" s="92" t="s">
        <v>5522</v>
      </c>
      <c r="D4646" s="92" t="s">
        <v>6040</v>
      </c>
      <c r="E4646" s="209">
        <v>16</v>
      </c>
      <c r="F4646" s="209" t="s">
        <v>5061</v>
      </c>
      <c r="G4646" s="197" t="s">
        <v>78</v>
      </c>
      <c r="H4646" s="238">
        <v>43707</v>
      </c>
      <c r="I4646" s="211" t="str">
        <f t="shared" si="110"/>
        <v>n/a</v>
      </c>
      <c r="J4646" s="238">
        <v>43739</v>
      </c>
      <c r="K4646" s="209"/>
      <c r="L4646" s="209" t="s">
        <v>6044</v>
      </c>
      <c r="M4646" s="306" t="s">
        <v>20</v>
      </c>
      <c r="N4646" s="288">
        <v>4697</v>
      </c>
      <c r="O4646" s="238">
        <v>43879</v>
      </c>
      <c r="P4646" s="286" t="s">
        <v>5633</v>
      </c>
    </row>
    <row r="4647" spans="1:16" s="92" customFormat="1" x14ac:dyDescent="0.25">
      <c r="A4647" s="92" t="s">
        <v>20</v>
      </c>
      <c r="B4647" s="208">
        <v>8475</v>
      </c>
      <c r="C4647" s="92" t="s">
        <v>1349</v>
      </c>
      <c r="D4647" s="92" t="s">
        <v>6064</v>
      </c>
      <c r="E4647" s="209">
        <v>16</v>
      </c>
      <c r="F4647" s="209" t="s">
        <v>5061</v>
      </c>
      <c r="G4647" s="197" t="s">
        <v>78</v>
      </c>
      <c r="H4647" s="238">
        <v>43714</v>
      </c>
      <c r="I4647" s="211" t="str">
        <f t="shared" si="110"/>
        <v>n/a</v>
      </c>
      <c r="J4647" s="238">
        <v>43739</v>
      </c>
      <c r="K4647" s="209"/>
      <c r="L4647" s="209" t="s">
        <v>6044</v>
      </c>
      <c r="M4647" s="306" t="s">
        <v>20</v>
      </c>
      <c r="N4647" s="288">
        <v>4698</v>
      </c>
      <c r="O4647" s="238">
        <v>43879</v>
      </c>
      <c r="P4647" s="323" t="s">
        <v>6113</v>
      </c>
    </row>
    <row r="4648" spans="1:16" s="92" customFormat="1" x14ac:dyDescent="0.25">
      <c r="A4648" s="92" t="s">
        <v>20</v>
      </c>
      <c r="B4648" s="208">
        <v>8476</v>
      </c>
      <c r="C4648" s="92" t="s">
        <v>1349</v>
      </c>
      <c r="D4648" s="92" t="s">
        <v>6065</v>
      </c>
      <c r="E4648" s="209">
        <v>16</v>
      </c>
      <c r="F4648" s="209" t="s">
        <v>5061</v>
      </c>
      <c r="G4648" s="197" t="s">
        <v>78</v>
      </c>
      <c r="H4648" s="238">
        <v>43714</v>
      </c>
      <c r="I4648" s="211">
        <f t="shared" ref="I4648:I4655" si="112">IF(AND(H4648&gt;1/1/75, J4648&gt;0),"n/a",H4648+365)</f>
        <v>44079</v>
      </c>
      <c r="J4648" s="238"/>
      <c r="K4648" s="209"/>
      <c r="L4648" s="209"/>
      <c r="M4648" s="306" t="s">
        <v>20</v>
      </c>
      <c r="N4648" s="307"/>
      <c r="O4648" s="238"/>
      <c r="P4648" s="214"/>
    </row>
    <row r="4649" spans="1:16" s="92" customFormat="1" x14ac:dyDescent="0.25">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t="s">
        <v>6044</v>
      </c>
      <c r="M4649" s="306" t="s">
        <v>20</v>
      </c>
      <c r="N4649" s="288">
        <v>4701</v>
      </c>
      <c r="O4649" s="238">
        <v>43906</v>
      </c>
      <c r="P4649" s="323" t="s">
        <v>6125</v>
      </c>
    </row>
    <row r="4650" spans="1:16" s="92" customFormat="1" x14ac:dyDescent="0.25">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t="s">
        <v>6044</v>
      </c>
      <c r="M4650" s="306" t="s">
        <v>20</v>
      </c>
      <c r="N4650" s="288">
        <v>4702</v>
      </c>
      <c r="O4650" s="238">
        <v>43906</v>
      </c>
      <c r="P4650" s="323" t="s">
        <v>6126</v>
      </c>
    </row>
    <row r="4651" spans="1:16" s="92" customFormat="1" x14ac:dyDescent="0.25">
      <c r="A4651" s="92" t="s">
        <v>20</v>
      </c>
      <c r="B4651" s="208">
        <v>8479</v>
      </c>
      <c r="C4651" s="92" t="s">
        <v>6007</v>
      </c>
      <c r="D4651" s="92" t="s">
        <v>6069</v>
      </c>
      <c r="E4651" s="209">
        <v>8</v>
      </c>
      <c r="F4651" s="209" t="s">
        <v>5941</v>
      </c>
      <c r="G4651" s="197" t="s">
        <v>236</v>
      </c>
      <c r="H4651" s="238">
        <v>43760</v>
      </c>
      <c r="I4651" s="211" t="str">
        <f t="shared" si="112"/>
        <v>n/a</v>
      </c>
      <c r="J4651" s="238">
        <v>43795</v>
      </c>
      <c r="K4651" s="209"/>
      <c r="L4651" s="209" t="s">
        <v>6044</v>
      </c>
      <c r="M4651" s="306" t="s">
        <v>20</v>
      </c>
      <c r="N4651" s="288">
        <v>4703</v>
      </c>
      <c r="O4651" s="238">
        <v>43934</v>
      </c>
      <c r="P4651" s="214" t="s">
        <v>6072</v>
      </c>
    </row>
    <row r="4652" spans="1:16" s="92" customFormat="1" x14ac:dyDescent="0.25">
      <c r="A4652" s="92" t="s">
        <v>20</v>
      </c>
      <c r="B4652" s="208">
        <v>8480</v>
      </c>
      <c r="C4652" s="92" t="s">
        <v>6078</v>
      </c>
      <c r="D4652" s="92" t="s">
        <v>6079</v>
      </c>
      <c r="E4652" s="209">
        <v>7</v>
      </c>
      <c r="F4652" s="209" t="s">
        <v>5061</v>
      </c>
      <c r="G4652" s="197" t="s">
        <v>29</v>
      </c>
      <c r="H4652" s="238">
        <v>43770</v>
      </c>
      <c r="I4652" s="211">
        <f t="shared" si="112"/>
        <v>44135</v>
      </c>
      <c r="J4652" s="238"/>
      <c r="K4652" s="209"/>
      <c r="L4652" s="209"/>
      <c r="M4652" s="306" t="s">
        <v>20</v>
      </c>
      <c r="N4652" s="288"/>
      <c r="O4652" s="238"/>
      <c r="P4652" s="214"/>
    </row>
    <row r="4653" spans="1:16" s="92" customFormat="1" x14ac:dyDescent="0.25">
      <c r="A4653" s="92" t="s">
        <v>20</v>
      </c>
      <c r="B4653" s="208">
        <v>8481</v>
      </c>
      <c r="C4653" s="92" t="s">
        <v>3762</v>
      </c>
      <c r="D4653" s="92" t="s">
        <v>6080</v>
      </c>
      <c r="E4653" s="209">
        <v>15</v>
      </c>
      <c r="F4653" s="209" t="s">
        <v>5071</v>
      </c>
      <c r="G4653" s="197" t="s">
        <v>24</v>
      </c>
      <c r="H4653" s="238">
        <v>43791</v>
      </c>
      <c r="I4653" s="211" t="str">
        <f t="shared" si="112"/>
        <v>n/a</v>
      </c>
      <c r="J4653" s="238">
        <v>43832</v>
      </c>
      <c r="K4653" s="209"/>
      <c r="L4653" s="209" t="s">
        <v>6044</v>
      </c>
      <c r="M4653" s="306" t="s">
        <v>20</v>
      </c>
      <c r="N4653" s="288">
        <v>4705</v>
      </c>
      <c r="O4653" s="238">
        <v>43976</v>
      </c>
      <c r="P4653" s="214" t="s">
        <v>6126</v>
      </c>
    </row>
    <row r="4654" spans="1:16" s="92" customFormat="1" x14ac:dyDescent="0.25">
      <c r="A4654" s="92" t="s">
        <v>20</v>
      </c>
      <c r="B4654" s="208">
        <v>8482</v>
      </c>
      <c r="C4654" s="92" t="s">
        <v>6081</v>
      </c>
      <c r="D4654" s="92" t="s">
        <v>6082</v>
      </c>
      <c r="E4654" s="209">
        <v>15</v>
      </c>
      <c r="F4654" s="209" t="s">
        <v>5071</v>
      </c>
      <c r="G4654" s="197" t="s">
        <v>24</v>
      </c>
      <c r="H4654" s="238">
        <v>43796</v>
      </c>
      <c r="I4654" s="211" t="str">
        <f t="shared" si="112"/>
        <v>n/a</v>
      </c>
      <c r="J4654" s="238">
        <v>43830</v>
      </c>
      <c r="K4654" s="209"/>
      <c r="L4654" s="209" t="s">
        <v>6044</v>
      </c>
      <c r="M4654" s="306" t="s">
        <v>20</v>
      </c>
      <c r="N4654" s="288">
        <v>4706</v>
      </c>
      <c r="O4654" s="238">
        <v>43976</v>
      </c>
      <c r="P4654" s="214" t="s">
        <v>6126</v>
      </c>
    </row>
    <row r="4655" spans="1:16" s="92" customFormat="1" x14ac:dyDescent="0.25">
      <c r="A4655" s="92" t="s">
        <v>20</v>
      </c>
      <c r="B4655" s="208">
        <v>8483</v>
      </c>
      <c r="C4655" s="92" t="s">
        <v>5801</v>
      </c>
      <c r="D4655" s="92" t="s">
        <v>6083</v>
      </c>
      <c r="E4655" s="209">
        <v>6</v>
      </c>
      <c r="F4655" s="209" t="s">
        <v>5061</v>
      </c>
      <c r="G4655" s="197" t="s">
        <v>24</v>
      </c>
      <c r="H4655" s="238">
        <v>43801</v>
      </c>
      <c r="I4655" s="211" t="str">
        <f t="shared" si="112"/>
        <v>n/a</v>
      </c>
      <c r="J4655" s="238">
        <v>43832</v>
      </c>
      <c r="K4655" s="209"/>
      <c r="L4655" s="209" t="s">
        <v>5924</v>
      </c>
      <c r="M4655" s="306" t="s">
        <v>20</v>
      </c>
      <c r="N4655" s="288" t="s">
        <v>5980</v>
      </c>
      <c r="O4655" s="238"/>
      <c r="P4655" s="214"/>
    </row>
    <row r="4656" spans="1:16" s="92" customFormat="1" x14ac:dyDescent="0.25">
      <c r="A4656" s="92" t="s">
        <v>20</v>
      </c>
      <c r="B4656" s="208">
        <v>8484</v>
      </c>
      <c r="C4656" s="92" t="s">
        <v>3420</v>
      </c>
      <c r="D4656" s="92" t="s">
        <v>6084</v>
      </c>
      <c r="E4656" s="209">
        <v>20</v>
      </c>
      <c r="F4656" s="209" t="s">
        <v>5055</v>
      </c>
      <c r="G4656" s="197" t="s">
        <v>334</v>
      </c>
      <c r="H4656" s="238">
        <v>43819</v>
      </c>
      <c r="I4656" s="211" t="str">
        <f t="shared" ref="I4656:I4660" si="113">IF(AND(H4656&gt;1/1/75, J4656&gt;0),"n/a",H4656+365)</f>
        <v>n/a</v>
      </c>
      <c r="J4656" s="238">
        <v>43858</v>
      </c>
      <c r="K4656" s="209"/>
      <c r="L4656" s="209" t="s">
        <v>6044</v>
      </c>
      <c r="M4656" s="306" t="s">
        <v>20</v>
      </c>
      <c r="N4656" s="288">
        <v>4707</v>
      </c>
      <c r="O4656" s="238">
        <v>43990</v>
      </c>
      <c r="P4656" s="214" t="s">
        <v>5768</v>
      </c>
    </row>
    <row r="4657" spans="1:16" s="92" customFormat="1" x14ac:dyDescent="0.25">
      <c r="A4657" s="92" t="s">
        <v>20</v>
      </c>
      <c r="B4657" s="208">
        <v>8485</v>
      </c>
      <c r="C4657" s="92" t="s">
        <v>6085</v>
      </c>
      <c r="D4657" s="92" t="s">
        <v>6086</v>
      </c>
      <c r="E4657" s="209">
        <v>21</v>
      </c>
      <c r="F4657" s="209" t="s">
        <v>5055</v>
      </c>
      <c r="G4657" s="197" t="s">
        <v>78</v>
      </c>
      <c r="H4657" s="238">
        <v>43808</v>
      </c>
      <c r="I4657" s="211" t="str">
        <f t="shared" si="113"/>
        <v>n/a</v>
      </c>
      <c r="J4657" s="238">
        <v>43846</v>
      </c>
      <c r="K4657" s="209"/>
      <c r="L4657" s="209" t="s">
        <v>6044</v>
      </c>
      <c r="M4657" s="306" t="s">
        <v>20</v>
      </c>
      <c r="N4657" s="288">
        <v>4704</v>
      </c>
      <c r="O4657" s="238">
        <v>43934</v>
      </c>
      <c r="P4657" s="214" t="s">
        <v>6130</v>
      </c>
    </row>
    <row r="4658" spans="1:16" s="92" customFormat="1" x14ac:dyDescent="0.25">
      <c r="A4658" s="92" t="s">
        <v>20</v>
      </c>
      <c r="B4658" s="208">
        <v>8486</v>
      </c>
      <c r="C4658" s="92" t="s">
        <v>3778</v>
      </c>
      <c r="D4658" s="92" t="s">
        <v>6087</v>
      </c>
      <c r="E4658" s="209">
        <v>4</v>
      </c>
      <c r="F4658" s="209" t="s">
        <v>5075</v>
      </c>
      <c r="G4658" s="197" t="s">
        <v>334</v>
      </c>
      <c r="H4658" s="238">
        <v>43822</v>
      </c>
      <c r="I4658" s="211" t="str">
        <f t="shared" si="113"/>
        <v>n/a</v>
      </c>
      <c r="J4658" s="238">
        <v>43854</v>
      </c>
      <c r="K4658" s="209"/>
      <c r="L4658" s="209" t="s">
        <v>6044</v>
      </c>
      <c r="M4658" s="306" t="s">
        <v>20</v>
      </c>
      <c r="N4658" s="288">
        <v>4713</v>
      </c>
      <c r="O4658" s="238">
        <v>44043</v>
      </c>
      <c r="P4658" s="214" t="s">
        <v>6125</v>
      </c>
    </row>
    <row r="4659" spans="1:16" s="92" customFormat="1" x14ac:dyDescent="0.25">
      <c r="A4659" s="92" t="s">
        <v>20</v>
      </c>
      <c r="B4659" s="208">
        <v>8487</v>
      </c>
      <c r="C4659" s="92" t="s">
        <v>6088</v>
      </c>
      <c r="D4659" s="92" t="s">
        <v>6089</v>
      </c>
      <c r="E4659" s="197">
        <v>20</v>
      </c>
      <c r="F4659" s="209" t="s">
        <v>5055</v>
      </c>
      <c r="G4659" s="197" t="s">
        <v>334</v>
      </c>
      <c r="H4659" s="238">
        <v>43826</v>
      </c>
      <c r="I4659" s="211" t="str">
        <f t="shared" si="113"/>
        <v>n/a</v>
      </c>
      <c r="J4659" s="238">
        <v>43859</v>
      </c>
      <c r="K4659" s="209"/>
      <c r="L4659" s="209" t="s">
        <v>6044</v>
      </c>
      <c r="M4659" s="306" t="s">
        <v>20</v>
      </c>
      <c r="N4659" s="288">
        <v>4708</v>
      </c>
      <c r="O4659" s="238">
        <v>43990</v>
      </c>
      <c r="P4659" s="214" t="s">
        <v>6130</v>
      </c>
    </row>
    <row r="4660" spans="1:16" s="92" customFormat="1" x14ac:dyDescent="0.25">
      <c r="A4660" s="92" t="s">
        <v>20</v>
      </c>
      <c r="B4660" s="208">
        <v>8488</v>
      </c>
      <c r="C4660" s="92" t="s">
        <v>6081</v>
      </c>
      <c r="D4660" s="92" t="s">
        <v>3736</v>
      </c>
      <c r="E4660" s="209">
        <v>15</v>
      </c>
      <c r="F4660" s="209" t="s">
        <v>5071</v>
      </c>
      <c r="G4660" s="197" t="s">
        <v>334</v>
      </c>
      <c r="H4660" s="238">
        <v>43828</v>
      </c>
      <c r="I4660" s="211" t="str">
        <f t="shared" si="113"/>
        <v>n/a</v>
      </c>
      <c r="J4660" s="238">
        <v>43859</v>
      </c>
      <c r="K4660" s="209"/>
      <c r="L4660" s="209" t="s">
        <v>6044</v>
      </c>
      <c r="M4660" s="306" t="s">
        <v>20</v>
      </c>
      <c r="N4660" s="288">
        <v>4709</v>
      </c>
      <c r="O4660" s="238">
        <v>43990</v>
      </c>
      <c r="P4660" s="214" t="s">
        <v>6126</v>
      </c>
    </row>
    <row r="4661" spans="1:16" s="92" customFormat="1" x14ac:dyDescent="0.25">
      <c r="A4661" s="92" t="s">
        <v>20</v>
      </c>
      <c r="B4661" s="208">
        <v>8489</v>
      </c>
      <c r="C4661" s="92" t="s">
        <v>6092</v>
      </c>
      <c r="D4661" s="92" t="s">
        <v>6093</v>
      </c>
      <c r="E4661" s="209">
        <v>21</v>
      </c>
      <c r="F4661" s="209" t="s">
        <v>5055</v>
      </c>
      <c r="G4661" s="197" t="s">
        <v>73</v>
      </c>
      <c r="H4661" s="238">
        <v>43851</v>
      </c>
      <c r="I4661" s="211" t="str">
        <f t="shared" ref="I4661:I4677" si="114">IF(AND(H4661&gt;1/1/75, J4661&gt;0),"n/a",H4661+365)</f>
        <v>n/a</v>
      </c>
      <c r="J4661" s="238">
        <v>43892</v>
      </c>
      <c r="K4661" s="209"/>
      <c r="L4661" s="209" t="s">
        <v>6044</v>
      </c>
      <c r="M4661" s="306" t="s">
        <v>20</v>
      </c>
      <c r="N4661" s="288">
        <v>4710</v>
      </c>
      <c r="O4661" s="238">
        <v>44036</v>
      </c>
      <c r="P4661" s="214" t="s">
        <v>6130</v>
      </c>
    </row>
    <row r="4662" spans="1:16" s="92" customFormat="1" x14ac:dyDescent="0.25">
      <c r="A4662" s="92" t="s">
        <v>20</v>
      </c>
      <c r="B4662" s="208">
        <v>8490</v>
      </c>
      <c r="C4662" s="92" t="s">
        <v>5005</v>
      </c>
      <c r="D4662" s="92" t="s">
        <v>6094</v>
      </c>
      <c r="E4662" s="209">
        <v>20</v>
      </c>
      <c r="F4662" s="209" t="s">
        <v>5055</v>
      </c>
      <c r="G4662" s="197" t="s">
        <v>73</v>
      </c>
      <c r="H4662" s="238">
        <v>43852</v>
      </c>
      <c r="I4662" s="211" t="str">
        <f t="shared" si="114"/>
        <v>n/a</v>
      </c>
      <c r="J4662" s="238">
        <v>44074</v>
      </c>
      <c r="K4662" s="309"/>
      <c r="L4662" s="209" t="s">
        <v>6044</v>
      </c>
      <c r="M4662" s="306" t="s">
        <v>20</v>
      </c>
      <c r="N4662" s="288">
        <v>4732</v>
      </c>
      <c r="O4662" s="238">
        <v>44221</v>
      </c>
      <c r="P4662" s="214" t="s">
        <v>6130</v>
      </c>
    </row>
    <row r="4663" spans="1:16" s="92" customFormat="1" x14ac:dyDescent="0.25">
      <c r="A4663" s="92" t="s">
        <v>20</v>
      </c>
      <c r="B4663" s="208">
        <v>8491</v>
      </c>
      <c r="C4663" s="92" t="s">
        <v>6095</v>
      </c>
      <c r="D4663" s="92" t="s">
        <v>6096</v>
      </c>
      <c r="E4663" s="209">
        <v>5</v>
      </c>
      <c r="F4663" s="209" t="s">
        <v>5075</v>
      </c>
      <c r="G4663" s="197" t="s">
        <v>73</v>
      </c>
      <c r="H4663" s="238">
        <v>43858</v>
      </c>
      <c r="I4663" s="211" t="str">
        <f t="shared" si="114"/>
        <v>n/a</v>
      </c>
      <c r="J4663" s="238">
        <v>43892</v>
      </c>
      <c r="K4663" s="309" t="s">
        <v>2533</v>
      </c>
      <c r="L4663" s="209" t="s">
        <v>6044</v>
      </c>
      <c r="M4663" s="306" t="s">
        <v>20</v>
      </c>
      <c r="N4663" s="288">
        <v>4722</v>
      </c>
      <c r="O4663" s="238">
        <v>44095</v>
      </c>
      <c r="P4663" s="214" t="s">
        <v>6125</v>
      </c>
    </row>
    <row r="4664" spans="1:16" s="92" customFormat="1" x14ac:dyDescent="0.25">
      <c r="A4664" s="92" t="s">
        <v>20</v>
      </c>
      <c r="B4664" s="208">
        <v>8492</v>
      </c>
      <c r="C4664" s="92" t="s">
        <v>6092</v>
      </c>
      <c r="D4664" s="92" t="s">
        <v>6097</v>
      </c>
      <c r="E4664" s="209">
        <v>16</v>
      </c>
      <c r="F4664" s="209" t="s">
        <v>5061</v>
      </c>
      <c r="G4664" s="197" t="s">
        <v>73</v>
      </c>
      <c r="H4664" s="238">
        <v>43860</v>
      </c>
      <c r="I4664" s="211">
        <f t="shared" si="114"/>
        <v>44225</v>
      </c>
      <c r="J4664" s="238"/>
      <c r="K4664" s="309" t="s">
        <v>25</v>
      </c>
      <c r="L4664" s="209" t="s">
        <v>25</v>
      </c>
      <c r="M4664" s="306" t="s">
        <v>20</v>
      </c>
      <c r="N4664" s="288"/>
      <c r="O4664" s="238"/>
      <c r="P4664" s="214"/>
    </row>
    <row r="4665" spans="1:16" s="92" customFormat="1" x14ac:dyDescent="0.25">
      <c r="A4665" s="92" t="s">
        <v>20</v>
      </c>
      <c r="B4665" s="208">
        <v>8493</v>
      </c>
      <c r="C4665" s="92" t="s">
        <v>6092</v>
      </c>
      <c r="D4665" s="92" t="s">
        <v>6098</v>
      </c>
      <c r="E4665" s="209">
        <v>16</v>
      </c>
      <c r="F4665" s="209" t="s">
        <v>5061</v>
      </c>
      <c r="G4665" s="197" t="s">
        <v>73</v>
      </c>
      <c r="H4665" s="238">
        <v>43860</v>
      </c>
      <c r="I4665" s="211" t="str">
        <f t="shared" si="114"/>
        <v>n/a</v>
      </c>
      <c r="J4665" s="238">
        <v>43892</v>
      </c>
      <c r="K4665" s="309"/>
      <c r="L4665" s="209"/>
      <c r="M4665" s="306" t="s">
        <v>20</v>
      </c>
      <c r="N4665" s="288" t="s">
        <v>3874</v>
      </c>
      <c r="O4665" s="238"/>
      <c r="P4665" s="214"/>
    </row>
    <row r="4666" spans="1:16" s="92" customFormat="1" x14ac:dyDescent="0.25">
      <c r="A4666" s="92" t="s">
        <v>20</v>
      </c>
      <c r="B4666" s="208">
        <v>8494</v>
      </c>
      <c r="C4666" s="92" t="s">
        <v>6092</v>
      </c>
      <c r="D4666" s="92" t="s">
        <v>6099</v>
      </c>
      <c r="E4666" s="209">
        <v>16</v>
      </c>
      <c r="F4666" s="209" t="s">
        <v>5061</v>
      </c>
      <c r="G4666" s="197" t="s">
        <v>73</v>
      </c>
      <c r="H4666" s="238">
        <v>43860</v>
      </c>
      <c r="I4666" s="211">
        <f t="shared" si="114"/>
        <v>44225</v>
      </c>
      <c r="J4666" s="238"/>
      <c r="K4666" s="309" t="s">
        <v>25</v>
      </c>
      <c r="L4666" s="209" t="s">
        <v>25</v>
      </c>
      <c r="M4666" s="306" t="s">
        <v>20</v>
      </c>
      <c r="N4666" s="288"/>
      <c r="O4666" s="238"/>
      <c r="P4666" s="214"/>
    </row>
    <row r="4667" spans="1:16" s="92" customFormat="1" x14ac:dyDescent="0.25">
      <c r="A4667" s="92" t="s">
        <v>20</v>
      </c>
      <c r="B4667" s="208">
        <v>8495</v>
      </c>
      <c r="C4667" s="92" t="s">
        <v>4293</v>
      </c>
      <c r="D4667" s="92" t="s">
        <v>6100</v>
      </c>
      <c r="E4667" s="209">
        <v>19</v>
      </c>
      <c r="F4667" s="209" t="s">
        <v>5071</v>
      </c>
      <c r="G4667" s="197" t="s">
        <v>73</v>
      </c>
      <c r="H4667" s="238">
        <v>43861</v>
      </c>
      <c r="I4667" s="211" t="str">
        <f t="shared" si="114"/>
        <v>n/a</v>
      </c>
      <c r="J4667" s="238">
        <v>43892</v>
      </c>
      <c r="K4667" s="309" t="s">
        <v>2533</v>
      </c>
      <c r="L4667" s="209" t="s">
        <v>6044</v>
      </c>
      <c r="M4667" s="306" t="s">
        <v>20</v>
      </c>
      <c r="N4667" s="288">
        <v>4711</v>
      </c>
      <c r="O4667" s="238">
        <v>44036</v>
      </c>
      <c r="P4667" s="214" t="s">
        <v>6126</v>
      </c>
    </row>
    <row r="4668" spans="1:16" s="92" customFormat="1" x14ac:dyDescent="0.25">
      <c r="A4668" s="92" t="s">
        <v>20</v>
      </c>
      <c r="B4668" s="208">
        <v>8496</v>
      </c>
      <c r="C4668" s="92" t="s">
        <v>6101</v>
      </c>
      <c r="D4668" s="92" t="s">
        <v>6102</v>
      </c>
      <c r="E4668" s="209">
        <v>15</v>
      </c>
      <c r="F4668" s="209" t="s">
        <v>5071</v>
      </c>
      <c r="G4668" s="197" t="s">
        <v>73</v>
      </c>
      <c r="H4668" s="238">
        <v>43861</v>
      </c>
      <c r="I4668" s="211" t="str">
        <f t="shared" si="114"/>
        <v>n/a</v>
      </c>
      <c r="J4668" s="238">
        <v>43892</v>
      </c>
      <c r="K4668" s="309" t="s">
        <v>2533</v>
      </c>
      <c r="L4668" s="209" t="s">
        <v>6044</v>
      </c>
      <c r="M4668" s="306" t="s">
        <v>20</v>
      </c>
      <c r="N4668" s="288">
        <v>4712</v>
      </c>
      <c r="O4668" s="238">
        <v>44032</v>
      </c>
      <c r="P4668" s="214" t="s">
        <v>6126</v>
      </c>
    </row>
    <row r="4669" spans="1:16" s="92" customFormat="1" x14ac:dyDescent="0.25">
      <c r="A4669" s="92" t="s">
        <v>20</v>
      </c>
      <c r="B4669" s="208">
        <v>8497</v>
      </c>
      <c r="C4669" s="92" t="s">
        <v>5673</v>
      </c>
      <c r="D4669" s="92" t="s">
        <v>6103</v>
      </c>
      <c r="E4669" s="209">
        <v>21</v>
      </c>
      <c r="F4669" s="209" t="s">
        <v>5055</v>
      </c>
      <c r="G4669" s="197" t="s">
        <v>78</v>
      </c>
      <c r="H4669" s="238">
        <v>43872</v>
      </c>
      <c r="I4669" s="211" t="str">
        <f t="shared" si="114"/>
        <v>n/a</v>
      </c>
      <c r="J4669" s="238">
        <v>43920</v>
      </c>
      <c r="K4669" s="338" t="s">
        <v>2533</v>
      </c>
      <c r="L4669" s="172" t="s">
        <v>5924</v>
      </c>
      <c r="M4669" s="306" t="s">
        <v>20</v>
      </c>
      <c r="N4669" s="295">
        <v>4731</v>
      </c>
      <c r="O4669" s="251">
        <v>44176</v>
      </c>
      <c r="P4669" s="177" t="s">
        <v>6130</v>
      </c>
    </row>
    <row r="4670" spans="1:16" s="92" customFormat="1" x14ac:dyDescent="0.25">
      <c r="A4670" s="92" t="s">
        <v>20</v>
      </c>
      <c r="B4670" s="208">
        <v>8498</v>
      </c>
      <c r="C4670" s="92" t="s">
        <v>2885</v>
      </c>
      <c r="D4670" s="92" t="s">
        <v>6104</v>
      </c>
      <c r="E4670" s="209">
        <v>12</v>
      </c>
      <c r="F4670" s="209" t="s">
        <v>5075</v>
      </c>
      <c r="G4670" s="197" t="s">
        <v>78</v>
      </c>
      <c r="H4670" s="238">
        <v>43873</v>
      </c>
      <c r="I4670" s="211" t="str">
        <f t="shared" si="114"/>
        <v>n/a</v>
      </c>
      <c r="J4670" s="238">
        <v>43920</v>
      </c>
      <c r="K4670" s="338" t="s">
        <v>2533</v>
      </c>
      <c r="L4670" s="172" t="s">
        <v>2533</v>
      </c>
      <c r="M4670" s="306" t="s">
        <v>20</v>
      </c>
      <c r="N4670" s="295" t="s">
        <v>2799</v>
      </c>
      <c r="O4670" s="251"/>
      <c r="P4670" s="177"/>
    </row>
    <row r="4671" spans="1:16" s="92" customFormat="1" x14ac:dyDescent="0.25">
      <c r="A4671" s="92" t="s">
        <v>20</v>
      </c>
      <c r="B4671" s="208">
        <v>8499</v>
      </c>
      <c r="C4671" s="92" t="s">
        <v>5673</v>
      </c>
      <c r="D4671" s="92" t="s">
        <v>6105</v>
      </c>
      <c r="E4671" s="209">
        <v>21</v>
      </c>
      <c r="F4671" s="209" t="s">
        <v>5055</v>
      </c>
      <c r="G4671" s="197" t="s">
        <v>78</v>
      </c>
      <c r="H4671" s="238">
        <v>43876</v>
      </c>
      <c r="I4671" s="211" t="str">
        <f t="shared" si="114"/>
        <v>n/a</v>
      </c>
      <c r="J4671" s="238">
        <v>43920</v>
      </c>
      <c r="K4671" s="309" t="s">
        <v>2533</v>
      </c>
      <c r="L4671" s="209" t="s">
        <v>6044</v>
      </c>
      <c r="M4671" s="306" t="s">
        <v>20</v>
      </c>
      <c r="N4671" s="288">
        <v>4716</v>
      </c>
      <c r="O4671" s="238">
        <v>44074</v>
      </c>
      <c r="P4671" s="214" t="s">
        <v>6130</v>
      </c>
    </row>
    <row r="4672" spans="1:16" s="92" customFormat="1" x14ac:dyDescent="0.25">
      <c r="A4672" s="92" t="s">
        <v>20</v>
      </c>
      <c r="B4672" s="208">
        <v>8500</v>
      </c>
      <c r="C4672" s="92" t="s">
        <v>5049</v>
      </c>
      <c r="D4672" s="92" t="s">
        <v>6106</v>
      </c>
      <c r="E4672" s="197">
        <v>6</v>
      </c>
      <c r="F4672" s="197" t="s">
        <v>5061</v>
      </c>
      <c r="G4672" s="197" t="s">
        <v>78</v>
      </c>
      <c r="H4672" s="238">
        <v>43878</v>
      </c>
      <c r="I4672" s="211" t="str">
        <f t="shared" si="114"/>
        <v>n/a</v>
      </c>
      <c r="J4672" s="238">
        <v>43921</v>
      </c>
      <c r="K4672" s="309" t="s">
        <v>2533</v>
      </c>
      <c r="L4672" s="209" t="s">
        <v>6001</v>
      </c>
      <c r="M4672" s="306" t="s">
        <v>20</v>
      </c>
      <c r="N4672" s="288">
        <v>4718</v>
      </c>
      <c r="O4672" s="238">
        <v>44074</v>
      </c>
      <c r="P4672" s="214" t="s">
        <v>6115</v>
      </c>
    </row>
    <row r="4673" spans="1:16" s="92" customFormat="1" x14ac:dyDescent="0.25">
      <c r="A4673" s="92" t="s">
        <v>20</v>
      </c>
      <c r="B4673" s="208">
        <v>8501</v>
      </c>
      <c r="C4673" s="92" t="s">
        <v>6107</v>
      </c>
      <c r="D4673" s="92" t="s">
        <v>6086</v>
      </c>
      <c r="E4673" s="209">
        <v>21</v>
      </c>
      <c r="F4673" s="209" t="s">
        <v>5055</v>
      </c>
      <c r="G4673" s="197" t="s">
        <v>78</v>
      </c>
      <c r="H4673" s="238">
        <v>43887</v>
      </c>
      <c r="I4673" s="211" t="str">
        <f t="shared" si="114"/>
        <v>n/a</v>
      </c>
      <c r="J4673" s="238">
        <v>43921</v>
      </c>
      <c r="K4673" s="309"/>
      <c r="L4673" s="209"/>
      <c r="M4673" s="306" t="s">
        <v>20</v>
      </c>
      <c r="N4673" s="288" t="s">
        <v>2799</v>
      </c>
      <c r="O4673" s="238"/>
      <c r="P4673" s="214"/>
    </row>
    <row r="4674" spans="1:16" s="92" customFormat="1" x14ac:dyDescent="0.25">
      <c r="A4674" s="92" t="s">
        <v>20</v>
      </c>
      <c r="B4674" s="208">
        <v>8502</v>
      </c>
      <c r="C4674" s="92" t="s">
        <v>406</v>
      </c>
      <c r="D4674" s="92" t="s">
        <v>6108</v>
      </c>
      <c r="E4674" s="209">
        <v>7</v>
      </c>
      <c r="F4674" s="209" t="s">
        <v>5061</v>
      </c>
      <c r="G4674" s="197" t="s">
        <v>78</v>
      </c>
      <c r="H4674" s="238">
        <v>43888</v>
      </c>
      <c r="I4674" s="211" t="str">
        <f t="shared" si="114"/>
        <v>n/a</v>
      </c>
      <c r="J4674" s="238">
        <v>43920</v>
      </c>
      <c r="K4674" s="309" t="s">
        <v>2533</v>
      </c>
      <c r="L4674" s="209" t="s">
        <v>6001</v>
      </c>
      <c r="M4674" s="306" t="s">
        <v>20</v>
      </c>
      <c r="N4674" s="288">
        <v>4726</v>
      </c>
      <c r="O4674" s="238">
        <v>44155</v>
      </c>
      <c r="P4674" s="214" t="s">
        <v>6167</v>
      </c>
    </row>
    <row r="4675" spans="1:16" s="92" customFormat="1" x14ac:dyDescent="0.25">
      <c r="A4675" s="92" t="s">
        <v>20</v>
      </c>
      <c r="B4675" s="208">
        <v>8503</v>
      </c>
      <c r="C4675" s="92" t="s">
        <v>5425</v>
      </c>
      <c r="D4675" s="92" t="s">
        <v>6109</v>
      </c>
      <c r="E4675" s="209">
        <v>8</v>
      </c>
      <c r="F4675" s="209" t="s">
        <v>5941</v>
      </c>
      <c r="G4675" s="197" t="s">
        <v>78</v>
      </c>
      <c r="H4675" s="238">
        <v>43889</v>
      </c>
      <c r="I4675" s="211" t="str">
        <f t="shared" si="114"/>
        <v>n/a</v>
      </c>
      <c r="J4675" s="238">
        <v>43921</v>
      </c>
      <c r="K4675" s="309" t="s">
        <v>6044</v>
      </c>
      <c r="L4675" s="209" t="s">
        <v>6044</v>
      </c>
      <c r="M4675" s="306" t="s">
        <v>20</v>
      </c>
      <c r="N4675" s="288">
        <v>4721</v>
      </c>
      <c r="O4675" s="238">
        <v>44074</v>
      </c>
      <c r="P4675" s="214" t="s">
        <v>6072</v>
      </c>
    </row>
    <row r="4676" spans="1:16" s="92" customFormat="1" x14ac:dyDescent="0.25">
      <c r="A4676" s="92" t="s">
        <v>20</v>
      </c>
      <c r="B4676" s="208">
        <v>8504</v>
      </c>
      <c r="C4676" s="92" t="s">
        <v>6110</v>
      </c>
      <c r="D4676" s="92" t="s">
        <v>6111</v>
      </c>
      <c r="E4676" s="209">
        <v>8</v>
      </c>
      <c r="F4676" s="209" t="s">
        <v>5941</v>
      </c>
      <c r="G4676" s="197" t="s">
        <v>78</v>
      </c>
      <c r="H4676" s="238">
        <v>43889</v>
      </c>
      <c r="I4676" s="211">
        <f t="shared" si="114"/>
        <v>44254</v>
      </c>
      <c r="J4676" s="238"/>
      <c r="K4676" s="309" t="s">
        <v>25</v>
      </c>
      <c r="L4676" s="209" t="s">
        <v>25</v>
      </c>
      <c r="M4676" s="306" t="s">
        <v>20</v>
      </c>
      <c r="N4676" s="288"/>
      <c r="O4676" s="238"/>
      <c r="P4676" s="214"/>
    </row>
    <row r="4677" spans="1:16" s="92" customFormat="1" x14ac:dyDescent="0.25">
      <c r="A4677" s="92" t="s">
        <v>20</v>
      </c>
      <c r="B4677" s="208">
        <v>8505</v>
      </c>
      <c r="C4677" s="92" t="s">
        <v>3762</v>
      </c>
      <c r="D4677" s="92" t="s">
        <v>6108</v>
      </c>
      <c r="E4677" s="209">
        <v>15</v>
      </c>
      <c r="F4677" s="209" t="s">
        <v>5071</v>
      </c>
      <c r="G4677" s="197" t="s">
        <v>78</v>
      </c>
      <c r="H4677" s="238">
        <v>43889</v>
      </c>
      <c r="I4677" s="211" t="str">
        <f t="shared" si="114"/>
        <v>n/a</v>
      </c>
      <c r="J4677" s="238">
        <v>43921</v>
      </c>
      <c r="K4677" s="309" t="s">
        <v>2533</v>
      </c>
      <c r="L4677" s="209" t="s">
        <v>6044</v>
      </c>
      <c r="M4677" s="306" t="s">
        <v>20</v>
      </c>
      <c r="N4677" s="288">
        <v>4717</v>
      </c>
      <c r="O4677" s="238">
        <v>44074</v>
      </c>
      <c r="P4677" s="214" t="s">
        <v>6126</v>
      </c>
    </row>
    <row r="4678" spans="1:16" s="92" customFormat="1" x14ac:dyDescent="0.25">
      <c r="A4678" s="92" t="s">
        <v>20</v>
      </c>
      <c r="B4678" s="208">
        <v>8506</v>
      </c>
      <c r="C4678" s="92" t="s">
        <v>3762</v>
      </c>
      <c r="D4678" s="92" t="s">
        <v>6112</v>
      </c>
      <c r="E4678" s="209">
        <v>19</v>
      </c>
      <c r="F4678" s="209" t="s">
        <v>5071</v>
      </c>
      <c r="G4678" s="197" t="s">
        <v>78</v>
      </c>
      <c r="H4678" s="238">
        <v>43889</v>
      </c>
      <c r="I4678" s="211" t="str">
        <f>IF(AND(H4678&gt;1/1/75, J4678&gt;0),"n/a",H4678+365)</f>
        <v>n/a</v>
      </c>
      <c r="J4678" s="238">
        <v>43921</v>
      </c>
      <c r="K4678" s="309" t="s">
        <v>2533</v>
      </c>
      <c r="L4678" s="209" t="s">
        <v>6001</v>
      </c>
      <c r="M4678" s="306" t="s">
        <v>20</v>
      </c>
      <c r="N4678" s="288">
        <v>4729</v>
      </c>
      <c r="O4678" s="238">
        <v>44186</v>
      </c>
      <c r="P4678" s="214" t="s">
        <v>6126</v>
      </c>
    </row>
    <row r="4679" spans="1:16" s="92" customFormat="1" x14ac:dyDescent="0.25">
      <c r="A4679" s="92" t="s">
        <v>20</v>
      </c>
      <c r="B4679" s="208">
        <v>8507</v>
      </c>
      <c r="C4679" s="92" t="s">
        <v>6116</v>
      </c>
      <c r="D4679" s="92" t="s">
        <v>6117</v>
      </c>
      <c r="E4679" s="209">
        <v>9</v>
      </c>
      <c r="F4679" s="209" t="s">
        <v>5061</v>
      </c>
      <c r="G4679" s="197" t="s">
        <v>78</v>
      </c>
      <c r="H4679" s="238">
        <v>43892</v>
      </c>
      <c r="I4679" s="211" t="str">
        <f t="shared" ref="I4679:I4680" si="115">IF(AND(H4679&gt;1/1/75, J4679&gt;0),"n/a",H4679+365)</f>
        <v>n/a</v>
      </c>
      <c r="J4679" s="238">
        <v>43920</v>
      </c>
      <c r="K4679" s="309" t="s">
        <v>2533</v>
      </c>
      <c r="L4679" s="209" t="s">
        <v>6044</v>
      </c>
      <c r="M4679" s="306" t="s">
        <v>20</v>
      </c>
      <c r="N4679" s="288">
        <v>4720</v>
      </c>
      <c r="O4679" s="238">
        <v>44074</v>
      </c>
      <c r="P4679" s="214" t="s">
        <v>6115</v>
      </c>
    </row>
    <row r="4680" spans="1:16" s="92" customFormat="1" x14ac:dyDescent="0.25">
      <c r="A4680" s="92" t="s">
        <v>20</v>
      </c>
      <c r="B4680" s="208">
        <v>8508</v>
      </c>
      <c r="C4680" s="92" t="s">
        <v>123</v>
      </c>
      <c r="D4680" s="92" t="s">
        <v>6118</v>
      </c>
      <c r="E4680" s="209">
        <v>20</v>
      </c>
      <c r="F4680" s="209" t="s">
        <v>5055</v>
      </c>
      <c r="G4680" s="197" t="s">
        <v>78</v>
      </c>
      <c r="H4680" s="238">
        <v>43892</v>
      </c>
      <c r="I4680" s="211" t="str">
        <f t="shared" si="115"/>
        <v>n/a</v>
      </c>
      <c r="J4680" s="238">
        <v>43920</v>
      </c>
      <c r="K4680" s="309" t="s">
        <v>2533</v>
      </c>
      <c r="L4680" s="209" t="s">
        <v>6044</v>
      </c>
      <c r="M4680" s="306" t="s">
        <v>20</v>
      </c>
      <c r="N4680" s="288">
        <v>4715</v>
      </c>
      <c r="O4680" s="238">
        <v>44074</v>
      </c>
      <c r="P4680" s="214" t="s">
        <v>6159</v>
      </c>
    </row>
    <row r="4681" spans="1:16" s="92" customFormat="1" x14ac:dyDescent="0.25">
      <c r="A4681" s="92" t="s">
        <v>20</v>
      </c>
      <c r="B4681" s="208">
        <v>8509</v>
      </c>
      <c r="C4681" s="92" t="s">
        <v>5801</v>
      </c>
      <c r="D4681" s="92" t="s">
        <v>6106</v>
      </c>
      <c r="E4681" s="197">
        <v>6</v>
      </c>
      <c r="F4681" s="197" t="s">
        <v>5061</v>
      </c>
      <c r="G4681" s="197" t="s">
        <v>78</v>
      </c>
      <c r="H4681" s="238">
        <v>43892</v>
      </c>
      <c r="I4681" s="211">
        <f>IF(AND(H4681&gt;1/1/75, J4681&gt;0),"n/a",H4681+365)</f>
        <v>44257</v>
      </c>
      <c r="J4681" s="238"/>
      <c r="K4681" s="309" t="s">
        <v>25</v>
      </c>
      <c r="L4681" s="209" t="s">
        <v>25</v>
      </c>
      <c r="M4681" s="306" t="s">
        <v>20</v>
      </c>
      <c r="N4681" s="288"/>
      <c r="O4681" s="238"/>
      <c r="P4681" s="214"/>
    </row>
    <row r="4682" spans="1:16" s="92" customFormat="1" x14ac:dyDescent="0.25">
      <c r="A4682" s="92" t="s">
        <v>20</v>
      </c>
      <c r="B4682" s="208">
        <v>8510</v>
      </c>
      <c r="C4682" s="92" t="s">
        <v>5277</v>
      </c>
      <c r="D4682" s="92" t="s">
        <v>6119</v>
      </c>
      <c r="E4682" s="209">
        <v>15</v>
      </c>
      <c r="F4682" s="209" t="s">
        <v>5071</v>
      </c>
      <c r="G4682" s="197" t="s">
        <v>78</v>
      </c>
      <c r="H4682" s="238">
        <v>43892</v>
      </c>
      <c r="I4682" s="211" t="str">
        <f t="shared" ref="I4682:I4689" si="116">IF(AND(H4682&gt;1/1/75, J4682&gt;0),"n/a",H4682+365)</f>
        <v>n/a</v>
      </c>
      <c r="J4682" s="238">
        <v>44105</v>
      </c>
      <c r="K4682" s="309" t="s">
        <v>2533</v>
      </c>
      <c r="L4682" s="209" t="s">
        <v>6044</v>
      </c>
      <c r="M4682" s="306" t="s">
        <v>20</v>
      </c>
      <c r="N4682" s="305">
        <v>4733</v>
      </c>
      <c r="O4682" s="302">
        <v>44242</v>
      </c>
      <c r="P4682" s="334" t="s">
        <v>6126</v>
      </c>
    </row>
    <row r="4683" spans="1:16" s="92" customFormat="1" x14ac:dyDescent="0.25">
      <c r="A4683" s="92" t="s">
        <v>20</v>
      </c>
      <c r="B4683" s="208">
        <v>8511</v>
      </c>
      <c r="C4683" s="92" t="s">
        <v>5801</v>
      </c>
      <c r="D4683" s="92" t="s">
        <v>6120</v>
      </c>
      <c r="E4683" s="197">
        <v>6</v>
      </c>
      <c r="F4683" s="197" t="s">
        <v>5061</v>
      </c>
      <c r="G4683" s="197" t="s">
        <v>78</v>
      </c>
      <c r="H4683" s="238">
        <v>43892</v>
      </c>
      <c r="I4683" s="211" t="str">
        <f t="shared" si="116"/>
        <v>n/a</v>
      </c>
      <c r="J4683" s="238">
        <v>43921</v>
      </c>
      <c r="K4683" s="309" t="s">
        <v>2533</v>
      </c>
      <c r="L4683" s="209" t="s">
        <v>6044</v>
      </c>
      <c r="M4683" s="306" t="s">
        <v>20</v>
      </c>
      <c r="N4683" s="305">
        <v>4719</v>
      </c>
      <c r="O4683" s="302">
        <v>44074</v>
      </c>
      <c r="P4683" s="334" t="s">
        <v>6115</v>
      </c>
    </row>
    <row r="4684" spans="1:16" s="92" customFormat="1" x14ac:dyDescent="0.25">
      <c r="A4684" s="92" t="s">
        <v>20</v>
      </c>
      <c r="B4684" s="208">
        <v>8512</v>
      </c>
      <c r="C4684" s="92" t="s">
        <v>4120</v>
      </c>
      <c r="D4684" s="92" t="s">
        <v>6121</v>
      </c>
      <c r="E4684" s="209">
        <v>15</v>
      </c>
      <c r="F4684" s="209" t="s">
        <v>5071</v>
      </c>
      <c r="G4684" s="197" t="s">
        <v>78</v>
      </c>
      <c r="H4684" s="238">
        <v>43892</v>
      </c>
      <c r="I4684" s="211">
        <f t="shared" si="116"/>
        <v>44257</v>
      </c>
      <c r="J4684" s="238"/>
      <c r="K4684" s="309" t="s">
        <v>25</v>
      </c>
      <c r="L4684" s="209" t="s">
        <v>25</v>
      </c>
      <c r="M4684" s="306" t="s">
        <v>20</v>
      </c>
      <c r="N4684" s="305"/>
      <c r="O4684" s="302"/>
      <c r="P4684" s="334"/>
    </row>
    <row r="4685" spans="1:16" s="92" customFormat="1" x14ac:dyDescent="0.25">
      <c r="A4685" s="92" t="s">
        <v>20</v>
      </c>
      <c r="B4685" s="208">
        <v>8513</v>
      </c>
      <c r="C4685" s="92" t="s">
        <v>4120</v>
      </c>
      <c r="D4685" s="92" t="s">
        <v>6122</v>
      </c>
      <c r="E4685" s="209">
        <v>15</v>
      </c>
      <c r="F4685" s="209" t="s">
        <v>5071</v>
      </c>
      <c r="G4685" s="197" t="s">
        <v>78</v>
      </c>
      <c r="H4685" s="238">
        <v>43892</v>
      </c>
      <c r="I4685" s="211" t="str">
        <f t="shared" si="116"/>
        <v>n/a</v>
      </c>
      <c r="J4685" s="238">
        <v>43921</v>
      </c>
      <c r="K4685" s="309"/>
      <c r="L4685" s="209"/>
      <c r="M4685" s="306" t="s">
        <v>20</v>
      </c>
      <c r="N4685" s="305" t="s">
        <v>6129</v>
      </c>
      <c r="O4685" s="302"/>
      <c r="P4685" s="334"/>
    </row>
    <row r="4686" spans="1:16" s="92" customFormat="1" x14ac:dyDescent="0.25">
      <c r="A4686" s="92" t="s">
        <v>20</v>
      </c>
      <c r="B4686" s="208">
        <v>8514</v>
      </c>
      <c r="C4686" s="92" t="s">
        <v>5277</v>
      </c>
      <c r="D4686" s="92" t="s">
        <v>6123</v>
      </c>
      <c r="E4686" s="209">
        <v>15</v>
      </c>
      <c r="F4686" s="209" t="s">
        <v>5071</v>
      </c>
      <c r="G4686" s="197" t="s">
        <v>78</v>
      </c>
      <c r="H4686" s="238">
        <v>43892</v>
      </c>
      <c r="I4686" s="211" t="str">
        <f t="shared" si="116"/>
        <v>n/a</v>
      </c>
      <c r="J4686" s="238">
        <v>43921</v>
      </c>
      <c r="K4686" s="309"/>
      <c r="L4686" s="209"/>
      <c r="M4686" s="306" t="s">
        <v>20</v>
      </c>
      <c r="N4686" s="305" t="s">
        <v>6129</v>
      </c>
      <c r="O4686" s="302"/>
      <c r="P4686" s="334"/>
    </row>
    <row r="4687" spans="1:16" s="92" customFormat="1" x14ac:dyDescent="0.25">
      <c r="A4687" s="92" t="s">
        <v>20</v>
      </c>
      <c r="B4687" s="208">
        <v>8515</v>
      </c>
      <c r="C4687" s="92" t="s">
        <v>5893</v>
      </c>
      <c r="D4687" s="92" t="s">
        <v>6124</v>
      </c>
      <c r="E4687" s="209">
        <v>8</v>
      </c>
      <c r="F4687" s="209" t="s">
        <v>5941</v>
      </c>
      <c r="G4687" s="197" t="s">
        <v>334</v>
      </c>
      <c r="H4687" s="238">
        <v>43913</v>
      </c>
      <c r="I4687" s="211">
        <f t="shared" si="116"/>
        <v>44278</v>
      </c>
      <c r="J4687" s="238"/>
      <c r="K4687" s="309" t="s">
        <v>25</v>
      </c>
      <c r="L4687" s="209" t="s">
        <v>25</v>
      </c>
      <c r="M4687" s="306" t="s">
        <v>20</v>
      </c>
      <c r="N4687" s="305"/>
      <c r="O4687" s="302"/>
      <c r="P4687" s="334"/>
    </row>
    <row r="4688" spans="1:16" s="92" customFormat="1" x14ac:dyDescent="0.25">
      <c r="A4688" s="92" t="s">
        <v>20</v>
      </c>
      <c r="B4688" s="208">
        <v>8516</v>
      </c>
      <c r="C4688" s="92" t="s">
        <v>6127</v>
      </c>
      <c r="D4688" s="92" t="s">
        <v>6128</v>
      </c>
      <c r="E4688" s="209">
        <v>16</v>
      </c>
      <c r="F4688" s="209" t="s">
        <v>5061</v>
      </c>
      <c r="G4688" s="197" t="s">
        <v>334</v>
      </c>
      <c r="H4688" s="238">
        <v>43938</v>
      </c>
      <c r="I4688" s="211" t="str">
        <f t="shared" si="116"/>
        <v>n/a</v>
      </c>
      <c r="J4688" s="238">
        <v>44046</v>
      </c>
      <c r="K4688" s="309" t="s">
        <v>2533</v>
      </c>
      <c r="L4688" s="209" t="s">
        <v>2533</v>
      </c>
      <c r="M4688" s="306" t="s">
        <v>20</v>
      </c>
      <c r="N4688" s="305" t="s">
        <v>4426</v>
      </c>
      <c r="O4688" s="302"/>
      <c r="P4688" s="334"/>
    </row>
    <row r="4689" spans="1:16" s="92" customFormat="1" x14ac:dyDescent="0.25">
      <c r="A4689" s="92" t="s">
        <v>20</v>
      </c>
      <c r="B4689" s="208">
        <v>8517</v>
      </c>
      <c r="C4689" s="92" t="s">
        <v>6131</v>
      </c>
      <c r="D4689" s="92" t="s">
        <v>6132</v>
      </c>
      <c r="E4689" s="209">
        <v>20</v>
      </c>
      <c r="F4689" s="209" t="s">
        <v>5055</v>
      </c>
      <c r="G4689" s="197" t="s">
        <v>236</v>
      </c>
      <c r="H4689" s="238">
        <v>43952</v>
      </c>
      <c r="I4689" s="211" t="str">
        <f t="shared" si="116"/>
        <v>n/a</v>
      </c>
      <c r="J4689" s="238">
        <v>43983</v>
      </c>
      <c r="K4689" s="309" t="s">
        <v>2533</v>
      </c>
      <c r="L4689" s="209" t="s">
        <v>6044</v>
      </c>
      <c r="M4689" s="306" t="s">
        <v>20</v>
      </c>
      <c r="N4689" s="305">
        <v>4723</v>
      </c>
      <c r="O4689" s="302">
        <v>44117</v>
      </c>
      <c r="P4689" s="334" t="s">
        <v>6130</v>
      </c>
    </row>
    <row r="4690" spans="1:16" s="92" customFormat="1" x14ac:dyDescent="0.25">
      <c r="A4690" s="92" t="s">
        <v>20</v>
      </c>
      <c r="B4690" s="208">
        <v>8518</v>
      </c>
      <c r="C4690" s="92" t="s">
        <v>1561</v>
      </c>
      <c r="D4690" s="92" t="s">
        <v>6133</v>
      </c>
      <c r="E4690" s="209">
        <v>10</v>
      </c>
      <c r="F4690" s="209" t="s">
        <v>5061</v>
      </c>
      <c r="G4690" s="197" t="s">
        <v>24</v>
      </c>
      <c r="H4690" s="238">
        <v>43980</v>
      </c>
      <c r="I4690" s="211" t="str">
        <f>IF(AND(H4690&gt;1/1/75, J4690&gt;0),"n/a",H4690+365)</f>
        <v>n/a</v>
      </c>
      <c r="J4690" s="238">
        <v>44008</v>
      </c>
      <c r="K4690" s="309" t="s">
        <v>2533</v>
      </c>
      <c r="L4690" s="209" t="s">
        <v>6044</v>
      </c>
      <c r="M4690" s="306" t="s">
        <v>20</v>
      </c>
      <c r="N4690" s="305">
        <v>4725</v>
      </c>
      <c r="O4690" s="302">
        <v>44151</v>
      </c>
      <c r="P4690" s="334" t="s">
        <v>6115</v>
      </c>
    </row>
    <row r="4691" spans="1:16" s="92" customFormat="1" x14ac:dyDescent="0.25">
      <c r="A4691" s="92" t="s">
        <v>20</v>
      </c>
      <c r="B4691" s="208">
        <v>8519</v>
      </c>
      <c r="C4691" s="92" t="s">
        <v>4311</v>
      </c>
      <c r="D4691" s="92" t="s">
        <v>5942</v>
      </c>
      <c r="E4691" s="209">
        <v>8</v>
      </c>
      <c r="F4691" s="209" t="s">
        <v>5941</v>
      </c>
      <c r="G4691" s="197" t="s">
        <v>24</v>
      </c>
      <c r="H4691" s="238">
        <v>43980</v>
      </c>
      <c r="I4691" s="211" t="str">
        <f>IF(AND(H4691&gt;1/1/75, J4691&gt;0),"n/a",H4691+365)</f>
        <v>n/a</v>
      </c>
      <c r="J4691" s="238">
        <v>44013</v>
      </c>
      <c r="K4691" s="309" t="s">
        <v>2533</v>
      </c>
      <c r="L4691" s="209" t="s">
        <v>6044</v>
      </c>
      <c r="M4691" s="306" t="s">
        <v>20</v>
      </c>
      <c r="N4691" s="305">
        <v>4724</v>
      </c>
      <c r="O4691" s="302">
        <v>44151</v>
      </c>
      <c r="P4691" s="334" t="s">
        <v>6074</v>
      </c>
    </row>
    <row r="4692" spans="1:16" s="92" customFormat="1" x14ac:dyDescent="0.25">
      <c r="A4692" s="92" t="s">
        <v>20</v>
      </c>
      <c r="B4692" s="208">
        <v>8520</v>
      </c>
      <c r="C4692" s="92" t="s">
        <v>6134</v>
      </c>
      <c r="D4692" s="92" t="s">
        <v>6135</v>
      </c>
      <c r="E4692" s="209">
        <v>20</v>
      </c>
      <c r="F4692" s="209" t="s">
        <v>5055</v>
      </c>
      <c r="G4692" s="197" t="s">
        <v>24</v>
      </c>
      <c r="H4692" s="238">
        <v>43983</v>
      </c>
      <c r="I4692" s="211" t="str">
        <f>IF(AND(H4692&gt;1/1/75, J4692&gt;0),"n/a",H4692+365)</f>
        <v>n/a</v>
      </c>
      <c r="J4692" s="238">
        <v>44014</v>
      </c>
      <c r="K4692" s="309" t="s">
        <v>2533</v>
      </c>
      <c r="L4692" s="209" t="s">
        <v>5924</v>
      </c>
      <c r="M4692" s="306" t="s">
        <v>20</v>
      </c>
      <c r="N4692" s="305" t="s">
        <v>1870</v>
      </c>
      <c r="O4692" s="302"/>
      <c r="P4692" s="334"/>
    </row>
    <row r="4693" spans="1:16" s="92" customFormat="1" x14ac:dyDescent="0.25">
      <c r="A4693" s="92" t="s">
        <v>20</v>
      </c>
      <c r="B4693" s="208">
        <v>8521</v>
      </c>
      <c r="C4693" s="92" t="s">
        <v>1637</v>
      </c>
      <c r="D4693" s="92" t="s">
        <v>6136</v>
      </c>
      <c r="E4693" s="209">
        <v>21</v>
      </c>
      <c r="F4693" s="209" t="s">
        <v>5055</v>
      </c>
      <c r="G4693" s="197" t="s">
        <v>334</v>
      </c>
      <c r="H4693" s="238">
        <v>44004</v>
      </c>
      <c r="I4693" s="211" t="str">
        <f t="shared" ref="I4693:I4743" si="117">IF(AND(H4693&gt;1/1/75, J4693&gt;0),"n/a",H4693+365)</f>
        <v>n/a</v>
      </c>
      <c r="J4693" s="238">
        <v>44217</v>
      </c>
      <c r="K4693" s="309" t="s">
        <v>25</v>
      </c>
      <c r="L4693" s="209" t="s">
        <v>5924</v>
      </c>
      <c r="M4693" s="306" t="s">
        <v>20</v>
      </c>
      <c r="N4693" s="305" t="s">
        <v>5980</v>
      </c>
      <c r="O4693" s="302"/>
      <c r="P4693" s="334"/>
    </row>
    <row r="4694" spans="1:16" s="92" customFormat="1" x14ac:dyDescent="0.25">
      <c r="A4694" s="92" t="s">
        <v>20</v>
      </c>
      <c r="B4694" s="208">
        <v>8522</v>
      </c>
      <c r="C4694" s="92" t="s">
        <v>6137</v>
      </c>
      <c r="D4694" s="92" t="s">
        <v>6138</v>
      </c>
      <c r="E4694" s="209">
        <v>15</v>
      </c>
      <c r="F4694" s="209" t="s">
        <v>5071</v>
      </c>
      <c r="G4694" s="197" t="s">
        <v>334</v>
      </c>
      <c r="H4694" s="238">
        <v>44011</v>
      </c>
      <c r="I4694" s="211" t="str">
        <f t="shared" si="117"/>
        <v>n/a</v>
      </c>
      <c r="J4694" s="238">
        <v>44046</v>
      </c>
      <c r="K4694" s="309"/>
      <c r="L4694" s="209"/>
      <c r="M4694" s="306" t="s">
        <v>20</v>
      </c>
      <c r="N4694" s="305" t="s">
        <v>4426</v>
      </c>
      <c r="O4694" s="302"/>
      <c r="P4694" s="334"/>
    </row>
    <row r="4695" spans="1:16" s="92" customFormat="1" x14ac:dyDescent="0.25">
      <c r="A4695" s="92" t="s">
        <v>20</v>
      </c>
      <c r="B4695" s="208">
        <v>8523</v>
      </c>
      <c r="C4695" s="92" t="s">
        <v>6139</v>
      </c>
      <c r="D4695" s="92" t="s">
        <v>6054</v>
      </c>
      <c r="E4695" s="209">
        <v>20</v>
      </c>
      <c r="F4695" s="209" t="s">
        <v>5055</v>
      </c>
      <c r="G4695" s="197" t="s">
        <v>334</v>
      </c>
      <c r="H4695" s="238">
        <v>44012</v>
      </c>
      <c r="I4695" s="211" t="str">
        <f t="shared" si="117"/>
        <v>n/a</v>
      </c>
      <c r="J4695" s="238">
        <v>44046</v>
      </c>
      <c r="K4695" s="309"/>
      <c r="L4695" s="209" t="s">
        <v>6044</v>
      </c>
      <c r="M4695" s="306" t="s">
        <v>20</v>
      </c>
      <c r="N4695" s="305">
        <v>4728</v>
      </c>
      <c r="O4695" s="302">
        <v>44186</v>
      </c>
      <c r="P4695" s="334" t="s">
        <v>6176</v>
      </c>
    </row>
    <row r="4696" spans="1:16" s="92" customFormat="1" x14ac:dyDescent="0.25">
      <c r="A4696" s="92" t="s">
        <v>20</v>
      </c>
      <c r="B4696" s="208">
        <v>8524</v>
      </c>
      <c r="C4696" s="92" t="s">
        <v>3762</v>
      </c>
      <c r="D4696" s="92" t="s">
        <v>6140</v>
      </c>
      <c r="E4696" s="209">
        <v>15</v>
      </c>
      <c r="F4696" s="209" t="s">
        <v>5071</v>
      </c>
      <c r="G4696" s="197" t="s">
        <v>334</v>
      </c>
      <c r="H4696" s="238">
        <v>44012</v>
      </c>
      <c r="I4696" s="211" t="str">
        <f t="shared" si="117"/>
        <v>n/a</v>
      </c>
      <c r="J4696" s="238">
        <v>44046</v>
      </c>
      <c r="K4696" s="309"/>
      <c r="L4696" s="209" t="s">
        <v>6044</v>
      </c>
      <c r="M4696" s="306" t="s">
        <v>20</v>
      </c>
      <c r="N4696" s="305">
        <v>4727</v>
      </c>
      <c r="O4696" s="302">
        <v>44186</v>
      </c>
      <c r="P4696" s="334" t="s">
        <v>6126</v>
      </c>
    </row>
    <row r="4697" spans="1:16" s="92" customFormat="1" x14ac:dyDescent="0.25">
      <c r="A4697" s="92" t="s">
        <v>20</v>
      </c>
      <c r="B4697" s="208">
        <v>8525</v>
      </c>
      <c r="C4697" s="92" t="s">
        <v>3762</v>
      </c>
      <c r="D4697" s="92" t="s">
        <v>6141</v>
      </c>
      <c r="E4697" s="209">
        <v>15</v>
      </c>
      <c r="F4697" s="209" t="s">
        <v>5071</v>
      </c>
      <c r="G4697" s="197" t="s">
        <v>334</v>
      </c>
      <c r="H4697" s="238">
        <v>44012</v>
      </c>
      <c r="I4697" s="211" t="str">
        <f t="shared" si="117"/>
        <v>n/a</v>
      </c>
      <c r="J4697" s="238">
        <v>44046</v>
      </c>
      <c r="K4697" s="309" t="s">
        <v>2533</v>
      </c>
      <c r="L4697" s="209" t="s">
        <v>6044</v>
      </c>
      <c r="M4697" s="306" t="s">
        <v>20</v>
      </c>
      <c r="N4697" s="305">
        <v>4730</v>
      </c>
      <c r="O4697" s="302">
        <v>44186</v>
      </c>
      <c r="P4697" s="334" t="s">
        <v>6177</v>
      </c>
    </row>
    <row r="4698" spans="1:16" s="92" customFormat="1" x14ac:dyDescent="0.25">
      <c r="A4698" s="92" t="s">
        <v>20</v>
      </c>
      <c r="B4698" s="208">
        <v>8526</v>
      </c>
      <c r="C4698" s="92" t="s">
        <v>6142</v>
      </c>
      <c r="D4698" s="92" t="s">
        <v>6143</v>
      </c>
      <c r="E4698" s="209">
        <v>8</v>
      </c>
      <c r="F4698" s="209" t="s">
        <v>5941</v>
      </c>
      <c r="G4698" s="197" t="s">
        <v>29</v>
      </c>
      <c r="H4698" s="238">
        <v>44013</v>
      </c>
      <c r="I4698" s="211" t="str">
        <f t="shared" si="117"/>
        <v>n/a</v>
      </c>
      <c r="J4698" s="238">
        <v>44105</v>
      </c>
      <c r="K4698" s="309" t="s">
        <v>5924</v>
      </c>
      <c r="L4698" s="209" t="s">
        <v>6044</v>
      </c>
      <c r="M4698" s="306" t="s">
        <v>20</v>
      </c>
      <c r="N4698" s="305">
        <v>4746</v>
      </c>
      <c r="O4698" s="302">
        <v>44327</v>
      </c>
      <c r="P4698" s="334" t="s">
        <v>1799</v>
      </c>
    </row>
    <row r="4699" spans="1:16" s="92" customFormat="1" x14ac:dyDescent="0.25">
      <c r="A4699" s="92" t="s">
        <v>20</v>
      </c>
      <c r="B4699" s="208">
        <v>8527</v>
      </c>
      <c r="C4699" s="92" t="s">
        <v>4172</v>
      </c>
      <c r="D4699" s="92" t="s">
        <v>6144</v>
      </c>
      <c r="E4699" s="209">
        <v>15</v>
      </c>
      <c r="F4699" s="209" t="s">
        <v>5071</v>
      </c>
      <c r="G4699" s="197" t="s">
        <v>78</v>
      </c>
      <c r="H4699" s="238">
        <v>44064</v>
      </c>
      <c r="I4699" s="211" t="str">
        <f t="shared" si="117"/>
        <v>n/a</v>
      </c>
      <c r="J4699" s="238">
        <v>44105</v>
      </c>
      <c r="K4699" s="309" t="s">
        <v>2533</v>
      </c>
      <c r="L4699" s="209" t="s">
        <v>6044</v>
      </c>
      <c r="M4699" s="306" t="s">
        <v>20</v>
      </c>
      <c r="N4699" s="305">
        <v>4738</v>
      </c>
      <c r="O4699" s="302">
        <v>44242</v>
      </c>
      <c r="P4699" s="334" t="s">
        <v>6126</v>
      </c>
    </row>
    <row r="4700" spans="1:16" s="92" customFormat="1" x14ac:dyDescent="0.25">
      <c r="A4700" s="92" t="s">
        <v>20</v>
      </c>
      <c r="B4700" s="208">
        <v>8528</v>
      </c>
      <c r="C4700" s="92" t="s">
        <v>4941</v>
      </c>
      <c r="D4700" s="92" t="s">
        <v>6145</v>
      </c>
      <c r="E4700" s="209">
        <v>5</v>
      </c>
      <c r="F4700" s="209" t="s">
        <v>5075</v>
      </c>
      <c r="G4700" s="197" t="s">
        <v>78</v>
      </c>
      <c r="H4700" s="238">
        <v>44071</v>
      </c>
      <c r="I4700" s="211">
        <f t="shared" si="117"/>
        <v>44436</v>
      </c>
      <c r="J4700" s="238"/>
      <c r="K4700" s="309" t="s">
        <v>25</v>
      </c>
      <c r="L4700" s="209" t="s">
        <v>25</v>
      </c>
      <c r="M4700" s="306" t="s">
        <v>20</v>
      </c>
      <c r="N4700" s="305"/>
      <c r="O4700" s="302"/>
      <c r="P4700" s="334"/>
    </row>
    <row r="4701" spans="1:16" s="92" customFormat="1" x14ac:dyDescent="0.25">
      <c r="A4701" s="92" t="s">
        <v>20</v>
      </c>
      <c r="B4701" s="208">
        <v>8529</v>
      </c>
      <c r="C4701" s="92" t="s">
        <v>6146</v>
      </c>
      <c r="D4701" s="92" t="s">
        <v>6147</v>
      </c>
      <c r="E4701" s="209">
        <v>21</v>
      </c>
      <c r="F4701" s="209" t="s">
        <v>5055</v>
      </c>
      <c r="G4701" s="197" t="s">
        <v>78</v>
      </c>
      <c r="H4701" s="238">
        <v>44071</v>
      </c>
      <c r="I4701" s="211" t="str">
        <f t="shared" si="117"/>
        <v>n/a</v>
      </c>
      <c r="J4701" s="238">
        <v>44104</v>
      </c>
      <c r="K4701" s="309" t="s">
        <v>2533</v>
      </c>
      <c r="L4701" s="209" t="s">
        <v>6044</v>
      </c>
      <c r="M4701" s="306" t="s">
        <v>20</v>
      </c>
      <c r="N4701" s="305">
        <v>4734</v>
      </c>
      <c r="O4701" s="302">
        <v>44242</v>
      </c>
      <c r="P4701" s="340" t="s">
        <v>6180</v>
      </c>
    </row>
    <row r="4702" spans="1:16" s="92" customFormat="1" x14ac:dyDescent="0.25">
      <c r="A4702" s="92" t="s">
        <v>20</v>
      </c>
      <c r="B4702" s="208">
        <v>8530</v>
      </c>
      <c r="C4702" s="92" t="s">
        <v>6148</v>
      </c>
      <c r="D4702" s="92" t="s">
        <v>6149</v>
      </c>
      <c r="E4702" s="209">
        <v>10</v>
      </c>
      <c r="F4702" s="209" t="s">
        <v>5061</v>
      </c>
      <c r="G4702" s="197" t="s">
        <v>78</v>
      </c>
      <c r="H4702" s="238">
        <v>44074</v>
      </c>
      <c r="I4702" s="211" t="str">
        <f t="shared" si="117"/>
        <v>n/a</v>
      </c>
      <c r="J4702" s="238">
        <v>44103</v>
      </c>
      <c r="K4702" s="309" t="s">
        <v>2533</v>
      </c>
      <c r="L4702" s="209" t="s">
        <v>6001</v>
      </c>
      <c r="M4702" s="306" t="s">
        <v>20</v>
      </c>
      <c r="N4702" s="305">
        <v>4745</v>
      </c>
      <c r="O4702" s="302">
        <v>44306</v>
      </c>
      <c r="P4702" s="334" t="s">
        <v>6115</v>
      </c>
    </row>
    <row r="4703" spans="1:16" s="92" customFormat="1" x14ac:dyDescent="0.25">
      <c r="A4703" s="92" t="s">
        <v>20</v>
      </c>
      <c r="B4703" s="208">
        <v>8531</v>
      </c>
      <c r="C4703" s="92" t="s">
        <v>6150</v>
      </c>
      <c r="D4703" s="92" t="s">
        <v>6151</v>
      </c>
      <c r="E4703" s="209">
        <v>8</v>
      </c>
      <c r="F4703" s="209" t="s">
        <v>5941</v>
      </c>
      <c r="G4703" s="197" t="s">
        <v>78</v>
      </c>
      <c r="H4703" s="238">
        <v>44074</v>
      </c>
      <c r="I4703" s="211" t="str">
        <f t="shared" si="117"/>
        <v>n/a</v>
      </c>
      <c r="J4703" s="238">
        <v>44105</v>
      </c>
      <c r="K4703" s="309" t="s">
        <v>6044</v>
      </c>
      <c r="L4703" s="209" t="s">
        <v>6044</v>
      </c>
      <c r="M4703" s="306" t="s">
        <v>20</v>
      </c>
      <c r="N4703" s="305">
        <v>4739</v>
      </c>
      <c r="O4703" s="302">
        <v>44242</v>
      </c>
      <c r="P4703" s="340" t="s">
        <v>5721</v>
      </c>
    </row>
    <row r="4704" spans="1:16" s="92" customFormat="1" x14ac:dyDescent="0.25">
      <c r="A4704" s="92" t="s">
        <v>20</v>
      </c>
      <c r="B4704" s="208">
        <v>8532</v>
      </c>
      <c r="C4704" s="92" t="s">
        <v>5963</v>
      </c>
      <c r="D4704" s="92" t="s">
        <v>5964</v>
      </c>
      <c r="E4704" s="209">
        <v>15</v>
      </c>
      <c r="F4704" s="209" t="s">
        <v>5071</v>
      </c>
      <c r="G4704" s="197" t="s">
        <v>78</v>
      </c>
      <c r="H4704" s="238">
        <v>44074</v>
      </c>
      <c r="I4704" s="211" t="str">
        <f t="shared" si="117"/>
        <v>n/a</v>
      </c>
      <c r="J4704" s="238">
        <v>44105</v>
      </c>
      <c r="K4704" s="309" t="s">
        <v>2533</v>
      </c>
      <c r="L4704" s="209" t="s">
        <v>5924</v>
      </c>
      <c r="M4704" s="306" t="s">
        <v>20</v>
      </c>
      <c r="N4704" s="305" t="s">
        <v>1870</v>
      </c>
      <c r="O4704" s="302">
        <v>44294</v>
      </c>
      <c r="P4704" s="334"/>
    </row>
    <row r="4705" spans="1:16" s="92" customFormat="1" x14ac:dyDescent="0.25">
      <c r="A4705" s="92" t="s">
        <v>20</v>
      </c>
      <c r="B4705" s="208">
        <v>8533</v>
      </c>
      <c r="C4705" s="92" t="s">
        <v>6152</v>
      </c>
      <c r="D4705" s="92" t="s">
        <v>6037</v>
      </c>
      <c r="E4705" s="209">
        <v>20</v>
      </c>
      <c r="F4705" s="209" t="s">
        <v>5055</v>
      </c>
      <c r="G4705" s="197" t="s">
        <v>78</v>
      </c>
      <c r="H4705" s="238">
        <v>44075</v>
      </c>
      <c r="I4705" s="211" t="str">
        <f t="shared" si="117"/>
        <v>n/a</v>
      </c>
      <c r="J4705" s="238">
        <v>44105</v>
      </c>
      <c r="K4705" s="309" t="s">
        <v>2533</v>
      </c>
      <c r="L4705" s="209" t="s">
        <v>6044</v>
      </c>
      <c r="M4705" s="306" t="s">
        <v>20</v>
      </c>
      <c r="N4705" s="305">
        <v>4735</v>
      </c>
      <c r="O4705" s="302">
        <v>44242</v>
      </c>
      <c r="P4705" s="334" t="s">
        <v>6130</v>
      </c>
    </row>
    <row r="4706" spans="1:16" s="92" customFormat="1" x14ac:dyDescent="0.25">
      <c r="A4706" s="92" t="s">
        <v>20</v>
      </c>
      <c r="B4706" s="208">
        <v>8534</v>
      </c>
      <c r="C4706" s="92" t="s">
        <v>6139</v>
      </c>
      <c r="D4706" s="92" t="s">
        <v>6153</v>
      </c>
      <c r="E4706" s="209">
        <v>20</v>
      </c>
      <c r="F4706" s="209" t="s">
        <v>5055</v>
      </c>
      <c r="G4706" s="197" t="s">
        <v>78</v>
      </c>
      <c r="H4706" s="238">
        <v>44075</v>
      </c>
      <c r="I4706" s="211" t="str">
        <f t="shared" si="117"/>
        <v>n/a</v>
      </c>
      <c r="J4706" s="238">
        <v>44105</v>
      </c>
      <c r="K4706" s="309" t="s">
        <v>2533</v>
      </c>
      <c r="L4706" s="209" t="s">
        <v>6044</v>
      </c>
      <c r="M4706" s="306" t="s">
        <v>20</v>
      </c>
      <c r="N4706" s="305">
        <v>4736</v>
      </c>
      <c r="O4706" s="302">
        <v>44242</v>
      </c>
      <c r="P4706" s="334" t="s">
        <v>6176</v>
      </c>
    </row>
    <row r="4707" spans="1:16" s="92" customFormat="1" x14ac:dyDescent="0.25">
      <c r="A4707" s="92" t="s">
        <v>20</v>
      </c>
      <c r="B4707" s="208">
        <v>8535</v>
      </c>
      <c r="C4707" s="92" t="s">
        <v>6139</v>
      </c>
      <c r="D4707" s="92" t="s">
        <v>6153</v>
      </c>
      <c r="E4707" s="209">
        <v>20</v>
      </c>
      <c r="F4707" s="209" t="s">
        <v>5055</v>
      </c>
      <c r="G4707" s="197" t="s">
        <v>78</v>
      </c>
      <c r="H4707" s="238">
        <v>44075</v>
      </c>
      <c r="I4707" s="211" t="str">
        <f t="shared" si="117"/>
        <v>n/a</v>
      </c>
      <c r="J4707" s="238">
        <v>44105</v>
      </c>
      <c r="K4707" s="309" t="s">
        <v>2533</v>
      </c>
      <c r="L4707" s="209" t="s">
        <v>6044</v>
      </c>
      <c r="M4707" s="306" t="s">
        <v>20</v>
      </c>
      <c r="N4707" s="305">
        <v>4737</v>
      </c>
      <c r="O4707" s="302">
        <v>44242</v>
      </c>
      <c r="P4707" s="334" t="s">
        <v>6176</v>
      </c>
    </row>
    <row r="4708" spans="1:16" s="92" customFormat="1" x14ac:dyDescent="0.25">
      <c r="A4708" s="92" t="s">
        <v>20</v>
      </c>
      <c r="B4708" s="208">
        <v>8536</v>
      </c>
      <c r="C4708" s="92" t="s">
        <v>6005</v>
      </c>
      <c r="D4708" s="92" t="s">
        <v>6154</v>
      </c>
      <c r="E4708" s="209">
        <v>21</v>
      </c>
      <c r="F4708" s="209" t="s">
        <v>5055</v>
      </c>
      <c r="G4708" s="197" t="s">
        <v>334</v>
      </c>
      <c r="H4708" s="238">
        <v>44061</v>
      </c>
      <c r="I4708" s="211" t="str">
        <f t="shared" si="117"/>
        <v>n/a</v>
      </c>
      <c r="J4708" s="238">
        <v>44159</v>
      </c>
      <c r="K4708" s="339"/>
      <c r="L4708" s="331" t="s">
        <v>6044</v>
      </c>
      <c r="M4708" s="306" t="s">
        <v>20</v>
      </c>
      <c r="N4708" s="305">
        <v>4741</v>
      </c>
      <c r="O4708" s="302">
        <v>44257</v>
      </c>
      <c r="P4708" s="334" t="s">
        <v>6130</v>
      </c>
    </row>
    <row r="4709" spans="1:16" s="92" customFormat="1" x14ac:dyDescent="0.25">
      <c r="A4709" s="92" t="s">
        <v>20</v>
      </c>
      <c r="B4709" s="208">
        <v>8537</v>
      </c>
      <c r="C4709" s="92" t="s">
        <v>4879</v>
      </c>
      <c r="D4709" s="92" t="s">
        <v>6155</v>
      </c>
      <c r="E4709" s="209">
        <v>8</v>
      </c>
      <c r="F4709" s="209" t="s">
        <v>5941</v>
      </c>
      <c r="G4709" s="197" t="s">
        <v>78</v>
      </c>
      <c r="H4709" s="238">
        <v>44084</v>
      </c>
      <c r="I4709" s="211" t="str">
        <f t="shared" si="117"/>
        <v>n/a</v>
      </c>
      <c r="J4709" s="238">
        <v>44104</v>
      </c>
      <c r="K4709" s="339" t="s">
        <v>6044</v>
      </c>
      <c r="L4709" s="331" t="s">
        <v>6044</v>
      </c>
      <c r="M4709" s="306" t="s">
        <v>20</v>
      </c>
      <c r="N4709" s="305">
        <v>4740</v>
      </c>
      <c r="O4709" s="302">
        <v>44242</v>
      </c>
      <c r="P4709" s="334" t="s">
        <v>6072</v>
      </c>
    </row>
    <row r="4710" spans="1:16" s="92" customFormat="1" x14ac:dyDescent="0.25">
      <c r="A4710" s="92" t="s">
        <v>20</v>
      </c>
      <c r="B4710" s="208">
        <v>8538</v>
      </c>
      <c r="C4710" s="92" t="s">
        <v>4655</v>
      </c>
      <c r="D4710" s="92" t="s">
        <v>6156</v>
      </c>
      <c r="E4710" s="209">
        <v>20</v>
      </c>
      <c r="F4710" s="209" t="s">
        <v>5055</v>
      </c>
      <c r="G4710" s="197" t="s">
        <v>78</v>
      </c>
      <c r="H4710" s="238">
        <v>44085</v>
      </c>
      <c r="I4710" s="211" t="str">
        <f t="shared" si="117"/>
        <v>n/a</v>
      </c>
      <c r="J4710" s="238">
        <v>44105</v>
      </c>
      <c r="K4710" s="339" t="s">
        <v>2533</v>
      </c>
      <c r="L4710" s="331" t="s">
        <v>5924</v>
      </c>
      <c r="M4710" s="306" t="s">
        <v>20</v>
      </c>
      <c r="N4710" s="288" t="s">
        <v>1870</v>
      </c>
      <c r="O4710" s="302"/>
      <c r="P4710" s="334"/>
    </row>
    <row r="4711" spans="1:16" s="92" customFormat="1" x14ac:dyDescent="0.25">
      <c r="A4711" s="92" t="s">
        <v>20</v>
      </c>
      <c r="B4711" s="208">
        <v>8539</v>
      </c>
      <c r="C4711" s="92" t="s">
        <v>4655</v>
      </c>
      <c r="D4711" s="92" t="s">
        <v>6157</v>
      </c>
      <c r="E4711" s="209">
        <v>20</v>
      </c>
      <c r="F4711" s="209" t="s">
        <v>5055</v>
      </c>
      <c r="G4711" s="197" t="s">
        <v>78</v>
      </c>
      <c r="H4711" s="238">
        <v>44085</v>
      </c>
      <c r="I4711" s="211" t="str">
        <f t="shared" si="117"/>
        <v>n/a</v>
      </c>
      <c r="J4711" s="238">
        <v>44105</v>
      </c>
      <c r="K4711" s="339" t="s">
        <v>2533</v>
      </c>
      <c r="L4711" s="331" t="s">
        <v>5924</v>
      </c>
      <c r="M4711" s="306" t="s">
        <v>20</v>
      </c>
      <c r="N4711" s="305">
        <v>4761</v>
      </c>
      <c r="O4711" s="302">
        <v>44477</v>
      </c>
      <c r="P4711" s="334" t="s">
        <v>6130</v>
      </c>
    </row>
    <row r="4712" spans="1:16" s="92" customFormat="1" x14ac:dyDescent="0.25">
      <c r="A4712" s="92" t="s">
        <v>20</v>
      </c>
      <c r="B4712" s="208">
        <v>8540</v>
      </c>
      <c r="C4712" s="92" t="s">
        <v>3576</v>
      </c>
      <c r="D4712" s="92" t="s">
        <v>6158</v>
      </c>
      <c r="E4712" s="209">
        <v>8</v>
      </c>
      <c r="F4712" s="209" t="s">
        <v>5941</v>
      </c>
      <c r="G4712" s="197" t="s">
        <v>2599</v>
      </c>
      <c r="H4712" s="238">
        <v>44105</v>
      </c>
      <c r="I4712" s="211" t="str">
        <f t="shared" ref="I4712" si="118">IF(AND(H4712&gt;1/1/75, J4712&gt;0),"n/a",H4712+365)</f>
        <v>n/a</v>
      </c>
      <c r="J4712" s="238">
        <v>44137</v>
      </c>
      <c r="K4712" s="339" t="s">
        <v>2533</v>
      </c>
      <c r="L4712" s="331" t="s">
        <v>6044</v>
      </c>
      <c r="M4712" s="306" t="s">
        <v>20</v>
      </c>
      <c r="N4712" s="305">
        <v>4742</v>
      </c>
      <c r="O4712" s="302">
        <v>44270</v>
      </c>
      <c r="P4712" s="334" t="s">
        <v>6072</v>
      </c>
    </row>
    <row r="4713" spans="1:16" s="92" customFormat="1" x14ac:dyDescent="0.25">
      <c r="A4713" s="92" t="s">
        <v>20</v>
      </c>
      <c r="B4713" s="208">
        <v>8541</v>
      </c>
      <c r="C4713" s="92" t="s">
        <v>2442</v>
      </c>
      <c r="D4713" s="92" t="s">
        <v>6160</v>
      </c>
      <c r="E4713" s="209">
        <v>11</v>
      </c>
      <c r="F4713" s="209" t="s">
        <v>5075</v>
      </c>
      <c r="G4713" s="197" t="s">
        <v>236</v>
      </c>
      <c r="H4713" s="238">
        <v>44134</v>
      </c>
      <c r="I4713" s="211" t="str">
        <f t="shared" si="117"/>
        <v>n/a</v>
      </c>
      <c r="J4713" s="238">
        <v>44166</v>
      </c>
      <c r="K4713" s="209"/>
      <c r="L4713" s="209" t="s">
        <v>5924</v>
      </c>
      <c r="M4713" s="306" t="s">
        <v>20</v>
      </c>
      <c r="N4713" s="288" t="s">
        <v>1870</v>
      </c>
      <c r="O4713" s="238"/>
      <c r="P4713" s="214"/>
    </row>
    <row r="4714" spans="1:16" s="92" customFormat="1" x14ac:dyDescent="0.25">
      <c r="A4714" s="92" t="s">
        <v>20</v>
      </c>
      <c r="B4714" s="208">
        <v>8542</v>
      </c>
      <c r="C4714" s="92" t="s">
        <v>6161</v>
      </c>
      <c r="D4714" s="92" t="s">
        <v>6162</v>
      </c>
      <c r="E4714" s="209">
        <v>15</v>
      </c>
      <c r="F4714" s="209" t="s">
        <v>5071</v>
      </c>
      <c r="G4714" s="197" t="s">
        <v>236</v>
      </c>
      <c r="H4714" s="238">
        <v>44134</v>
      </c>
      <c r="I4714" s="211" t="str">
        <f t="shared" si="117"/>
        <v>n/a</v>
      </c>
      <c r="J4714" s="238">
        <v>44165</v>
      </c>
      <c r="K4714" s="209"/>
      <c r="L4714" s="209" t="s">
        <v>6044</v>
      </c>
      <c r="M4714" s="306" t="s">
        <v>20</v>
      </c>
      <c r="N4714" s="305">
        <v>4743</v>
      </c>
      <c r="O4714" s="302">
        <v>44319</v>
      </c>
      <c r="P4714" s="334" t="s">
        <v>6126</v>
      </c>
    </row>
    <row r="4715" spans="1:16" s="92" customFormat="1" x14ac:dyDescent="0.25">
      <c r="A4715" s="92" t="s">
        <v>20</v>
      </c>
      <c r="B4715" s="208">
        <v>8543</v>
      </c>
      <c r="C4715" s="92" t="s">
        <v>6163</v>
      </c>
      <c r="D4715" s="92" t="s">
        <v>6164</v>
      </c>
      <c r="E4715" s="209">
        <v>15</v>
      </c>
      <c r="F4715" s="209" t="s">
        <v>5071</v>
      </c>
      <c r="G4715" s="197" t="s">
        <v>236</v>
      </c>
      <c r="H4715" s="238">
        <v>44134</v>
      </c>
      <c r="I4715" s="211" t="str">
        <f t="shared" si="117"/>
        <v>n/a</v>
      </c>
      <c r="J4715" s="238">
        <v>44165</v>
      </c>
      <c r="K4715" s="209"/>
      <c r="L4715" s="209" t="s">
        <v>6044</v>
      </c>
      <c r="M4715" s="306" t="s">
        <v>20</v>
      </c>
      <c r="N4715" s="305">
        <v>4744</v>
      </c>
      <c r="O4715" s="302">
        <v>44319</v>
      </c>
      <c r="P4715" s="344" t="s">
        <v>5981</v>
      </c>
    </row>
    <row r="4716" spans="1:16" s="92" customFormat="1" x14ac:dyDescent="0.25">
      <c r="A4716" s="92" t="s">
        <v>20</v>
      </c>
      <c r="B4716" s="208">
        <v>8544</v>
      </c>
      <c r="C4716" s="92" t="s">
        <v>6165</v>
      </c>
      <c r="D4716" s="92" t="s">
        <v>6166</v>
      </c>
      <c r="E4716" s="209">
        <v>9</v>
      </c>
      <c r="F4716" s="209" t="s">
        <v>5061</v>
      </c>
      <c r="G4716" s="197" t="s">
        <v>236</v>
      </c>
      <c r="H4716" s="238">
        <v>44137</v>
      </c>
      <c r="I4716" s="211" t="str">
        <f t="shared" si="117"/>
        <v>n/a</v>
      </c>
      <c r="J4716" s="238">
        <v>44166</v>
      </c>
      <c r="K4716" s="209"/>
      <c r="L4716" s="209"/>
      <c r="M4716" s="306" t="s">
        <v>20</v>
      </c>
      <c r="N4716" s="305" t="s">
        <v>6129</v>
      </c>
      <c r="O4716" s="238"/>
      <c r="P4716" s="214"/>
    </row>
    <row r="4717" spans="1:16" s="92" customFormat="1" x14ac:dyDescent="0.25">
      <c r="A4717" s="92" t="s">
        <v>20</v>
      </c>
      <c r="B4717" s="208">
        <v>8545</v>
      </c>
      <c r="C4717" s="92" t="s">
        <v>6168</v>
      </c>
      <c r="D4717" s="92" t="s">
        <v>6169</v>
      </c>
      <c r="E4717" s="320">
        <v>5</v>
      </c>
      <c r="F4717" s="320" t="s">
        <v>5075</v>
      </c>
      <c r="G4717" s="320" t="s">
        <v>24</v>
      </c>
      <c r="H4717" s="238">
        <v>44167</v>
      </c>
      <c r="I4717" s="211" t="str">
        <f t="shared" si="117"/>
        <v>n/a</v>
      </c>
      <c r="J4717" s="238">
        <v>44200</v>
      </c>
      <c r="K4717" s="209"/>
      <c r="L4717" s="209" t="s">
        <v>5924</v>
      </c>
      <c r="M4717" s="306" t="s">
        <v>20</v>
      </c>
      <c r="N4717" s="305">
        <v>4762</v>
      </c>
      <c r="O4717" s="302">
        <v>44505</v>
      </c>
      <c r="P4717" s="334" t="s">
        <v>6251</v>
      </c>
    </row>
    <row r="4718" spans="1:16" s="92" customFormat="1" x14ac:dyDescent="0.25">
      <c r="A4718" s="92" t="s">
        <v>20</v>
      </c>
      <c r="B4718" s="208">
        <v>8546</v>
      </c>
      <c r="C4718" s="92" t="s">
        <v>6170</v>
      </c>
      <c r="D4718" s="92" t="s">
        <v>6171</v>
      </c>
      <c r="E4718" s="209">
        <v>20</v>
      </c>
      <c r="F4718" s="209" t="s">
        <v>5055</v>
      </c>
      <c r="G4718" s="197" t="s">
        <v>24</v>
      </c>
      <c r="H4718" s="238">
        <v>44167</v>
      </c>
      <c r="I4718" s="211" t="str">
        <f t="shared" si="117"/>
        <v>n/a</v>
      </c>
      <c r="J4718" s="238">
        <v>44197</v>
      </c>
      <c r="K4718" s="209"/>
      <c r="L4718" s="209"/>
      <c r="M4718" s="306" t="s">
        <v>20</v>
      </c>
      <c r="N4718" s="305" t="s">
        <v>6129</v>
      </c>
      <c r="O4718" s="302"/>
      <c r="P4718" s="334"/>
    </row>
    <row r="4719" spans="1:16" s="92" customFormat="1" x14ac:dyDescent="0.25">
      <c r="A4719" s="92" t="s">
        <v>20</v>
      </c>
      <c r="B4719" s="208">
        <v>8547</v>
      </c>
      <c r="C4719" s="92" t="s">
        <v>6172</v>
      </c>
      <c r="D4719" s="92" t="s">
        <v>6173</v>
      </c>
      <c r="E4719" s="209">
        <v>15</v>
      </c>
      <c r="F4719" s="209" t="s">
        <v>5071</v>
      </c>
      <c r="G4719" s="197" t="s">
        <v>334</v>
      </c>
      <c r="H4719" s="238">
        <v>44183</v>
      </c>
      <c r="I4719" s="211" t="str">
        <f t="shared" si="117"/>
        <v>n/a</v>
      </c>
      <c r="J4719" s="238">
        <v>44216</v>
      </c>
      <c r="K4719" s="209"/>
      <c r="L4719" s="331" t="s">
        <v>5924</v>
      </c>
      <c r="M4719" s="306" t="s">
        <v>20</v>
      </c>
      <c r="N4719" s="349">
        <v>4763</v>
      </c>
      <c r="O4719" s="302">
        <v>44459</v>
      </c>
      <c r="P4719" s="334" t="s">
        <v>6235</v>
      </c>
    </row>
    <row r="4720" spans="1:16" s="92" customFormat="1" x14ac:dyDescent="0.25">
      <c r="A4720" s="92" t="s">
        <v>20</v>
      </c>
      <c r="B4720" s="208">
        <v>8548</v>
      </c>
      <c r="C4720" s="92" t="s">
        <v>5486</v>
      </c>
      <c r="D4720" s="92" t="s">
        <v>6174</v>
      </c>
      <c r="E4720" s="209">
        <v>8</v>
      </c>
      <c r="F4720" s="209" t="s">
        <v>5941</v>
      </c>
      <c r="G4720" s="197" t="s">
        <v>334</v>
      </c>
      <c r="H4720" s="238">
        <v>44187</v>
      </c>
      <c r="I4720" s="211" t="str">
        <f t="shared" si="117"/>
        <v>n/a</v>
      </c>
      <c r="J4720" s="238">
        <v>44224</v>
      </c>
      <c r="K4720" s="209"/>
      <c r="L4720" s="331" t="s">
        <v>6044</v>
      </c>
      <c r="M4720" s="306" t="s">
        <v>20</v>
      </c>
      <c r="N4720" s="305">
        <v>4747</v>
      </c>
      <c r="O4720" s="302">
        <v>44385</v>
      </c>
      <c r="P4720" s="340" t="s">
        <v>5721</v>
      </c>
    </row>
    <row r="4721" spans="1:16" s="92" customFormat="1" x14ac:dyDescent="0.25">
      <c r="A4721" s="92" t="s">
        <v>20</v>
      </c>
      <c r="B4721" s="208">
        <v>8549</v>
      </c>
      <c r="C4721" s="92" t="s">
        <v>3762</v>
      </c>
      <c r="D4721" s="92" t="s">
        <v>6175</v>
      </c>
      <c r="E4721" s="209">
        <v>15</v>
      </c>
      <c r="F4721" s="209" t="s">
        <v>5071</v>
      </c>
      <c r="G4721" s="197" t="s">
        <v>334</v>
      </c>
      <c r="H4721" s="238">
        <v>44195</v>
      </c>
      <c r="I4721" s="211" t="str">
        <f t="shared" si="117"/>
        <v>n/a</v>
      </c>
      <c r="J4721" s="238">
        <v>44225</v>
      </c>
      <c r="K4721" s="209"/>
      <c r="L4721" s="331" t="s">
        <v>6044</v>
      </c>
      <c r="M4721" s="306" t="s">
        <v>20</v>
      </c>
      <c r="N4721" s="305">
        <v>4757</v>
      </c>
      <c r="O4721" s="302">
        <v>44459</v>
      </c>
      <c r="P4721" s="334" t="s">
        <v>6235</v>
      </c>
    </row>
    <row r="4722" spans="1:16" s="92" customFormat="1" x14ac:dyDescent="0.25">
      <c r="A4722" s="92" t="s">
        <v>20</v>
      </c>
      <c r="B4722" s="208">
        <v>8550</v>
      </c>
      <c r="C4722" s="92" t="s">
        <v>6178</v>
      </c>
      <c r="D4722" s="92" t="s">
        <v>6179</v>
      </c>
      <c r="E4722" s="209">
        <v>3</v>
      </c>
      <c r="F4722" s="209" t="s">
        <v>5075</v>
      </c>
      <c r="G4722" s="197" t="s">
        <v>73</v>
      </c>
      <c r="H4722" s="302">
        <v>44224</v>
      </c>
      <c r="I4722" s="341" t="str">
        <f t="shared" si="117"/>
        <v>n/a</v>
      </c>
      <c r="J4722" s="302">
        <v>44256</v>
      </c>
      <c r="K4722" s="209"/>
      <c r="L4722" s="209"/>
      <c r="M4722" s="306" t="s">
        <v>20</v>
      </c>
      <c r="N4722" s="305" t="s">
        <v>3744</v>
      </c>
      <c r="O4722" s="302"/>
      <c r="P4722" s="334"/>
    </row>
    <row r="4723" spans="1:16" s="92" customFormat="1" x14ac:dyDescent="0.25">
      <c r="A4723" s="92" t="s">
        <v>20</v>
      </c>
      <c r="B4723" s="208">
        <v>8551</v>
      </c>
      <c r="C4723" s="92" t="s">
        <v>6181</v>
      </c>
      <c r="D4723" s="92" t="s">
        <v>6182</v>
      </c>
      <c r="E4723" s="331">
        <v>8</v>
      </c>
      <c r="F4723" s="331" t="s">
        <v>5941</v>
      </c>
      <c r="G4723" s="301" t="s">
        <v>334</v>
      </c>
      <c r="H4723" s="302">
        <v>44243</v>
      </c>
      <c r="I4723" s="341">
        <f t="shared" si="117"/>
        <v>44608</v>
      </c>
      <c r="J4723" s="302"/>
      <c r="K4723" s="209"/>
      <c r="L4723" s="209"/>
      <c r="M4723" s="306" t="s">
        <v>20</v>
      </c>
      <c r="N4723" s="305"/>
      <c r="O4723" s="302"/>
      <c r="P4723" s="334"/>
    </row>
    <row r="4724" spans="1:16" s="92" customFormat="1" x14ac:dyDescent="0.25">
      <c r="A4724" s="92" t="s">
        <v>20</v>
      </c>
      <c r="B4724" s="208">
        <v>8552</v>
      </c>
      <c r="C4724" s="92" t="s">
        <v>6148</v>
      </c>
      <c r="D4724" s="92" t="s">
        <v>6183</v>
      </c>
      <c r="E4724" s="331">
        <v>10</v>
      </c>
      <c r="F4724" s="331" t="s">
        <v>5061</v>
      </c>
      <c r="G4724" s="301" t="s">
        <v>78</v>
      </c>
      <c r="H4724" s="302">
        <v>44246</v>
      </c>
      <c r="I4724" s="341">
        <f t="shared" si="117"/>
        <v>44611</v>
      </c>
      <c r="J4724" s="302"/>
      <c r="K4724" s="209"/>
      <c r="L4724" s="209"/>
      <c r="M4724" s="306" t="s">
        <v>20</v>
      </c>
      <c r="N4724" s="305"/>
      <c r="O4724" s="302"/>
      <c r="P4724" s="334"/>
    </row>
    <row r="4725" spans="1:16" s="92" customFormat="1" x14ac:dyDescent="0.25">
      <c r="A4725" s="92" t="s">
        <v>20</v>
      </c>
      <c r="B4725" s="208">
        <v>8553</v>
      </c>
      <c r="C4725" s="92" t="s">
        <v>6184</v>
      </c>
      <c r="D4725" s="92" t="s">
        <v>6185</v>
      </c>
      <c r="E4725" s="331">
        <v>2</v>
      </c>
      <c r="F4725" s="331" t="s">
        <v>5075</v>
      </c>
      <c r="G4725" s="301" t="s">
        <v>78</v>
      </c>
      <c r="H4725" s="302">
        <v>44249</v>
      </c>
      <c r="I4725" s="341" t="str">
        <f t="shared" si="117"/>
        <v>n/a</v>
      </c>
      <c r="J4725" s="302">
        <v>44286</v>
      </c>
      <c r="K4725" s="209"/>
      <c r="L4725" s="331" t="s">
        <v>6044</v>
      </c>
      <c r="M4725" s="306" t="s">
        <v>20</v>
      </c>
      <c r="N4725" s="305">
        <v>4754</v>
      </c>
      <c r="O4725" s="302">
        <v>44424</v>
      </c>
      <c r="P4725" s="334" t="s">
        <v>6234</v>
      </c>
    </row>
    <row r="4726" spans="1:16" s="92" customFormat="1" x14ac:dyDescent="0.25">
      <c r="A4726" s="92" t="s">
        <v>20</v>
      </c>
      <c r="B4726" s="208">
        <v>8554</v>
      </c>
      <c r="C4726" s="92" t="s">
        <v>1349</v>
      </c>
      <c r="D4726" s="92" t="s">
        <v>6186</v>
      </c>
      <c r="E4726" s="331">
        <v>16</v>
      </c>
      <c r="F4726" s="331" t="s">
        <v>5061</v>
      </c>
      <c r="G4726" s="301" t="s">
        <v>78</v>
      </c>
      <c r="H4726" s="302">
        <v>44252</v>
      </c>
      <c r="I4726" s="341" t="str">
        <f t="shared" si="117"/>
        <v>n/a</v>
      </c>
      <c r="J4726" s="302" t="s">
        <v>6202</v>
      </c>
      <c r="K4726" s="209"/>
      <c r="L4726" s="331" t="s">
        <v>6044</v>
      </c>
      <c r="M4726" s="306" t="s">
        <v>20</v>
      </c>
      <c r="N4726" s="305">
        <v>4759</v>
      </c>
      <c r="O4726" s="302">
        <v>44509</v>
      </c>
      <c r="P4726" s="340" t="s">
        <v>6252</v>
      </c>
    </row>
    <row r="4727" spans="1:16" s="92" customFormat="1" x14ac:dyDescent="0.25">
      <c r="A4727" s="92" t="s">
        <v>20</v>
      </c>
      <c r="B4727" s="208">
        <v>8555</v>
      </c>
      <c r="C4727" s="92" t="s">
        <v>4998</v>
      </c>
      <c r="D4727" s="92" t="s">
        <v>6187</v>
      </c>
      <c r="E4727" s="331">
        <v>8</v>
      </c>
      <c r="F4727" s="331" t="s">
        <v>5941</v>
      </c>
      <c r="G4727" s="301" t="s">
        <v>78</v>
      </c>
      <c r="H4727" s="302">
        <v>44256</v>
      </c>
      <c r="I4727" s="341" t="str">
        <f t="shared" si="117"/>
        <v>n/a</v>
      </c>
      <c r="J4727" s="302">
        <v>44286</v>
      </c>
      <c r="K4727" s="209" t="s">
        <v>6044</v>
      </c>
      <c r="L4727" s="331" t="s">
        <v>6044</v>
      </c>
      <c r="M4727" s="306" t="s">
        <v>20</v>
      </c>
      <c r="N4727" s="305">
        <v>4751</v>
      </c>
      <c r="O4727" s="302">
        <v>44424</v>
      </c>
      <c r="P4727" s="340" t="s">
        <v>5721</v>
      </c>
    </row>
    <row r="4728" spans="1:16" s="92" customFormat="1" x14ac:dyDescent="0.25">
      <c r="A4728" s="92" t="s">
        <v>20</v>
      </c>
      <c r="B4728" s="208">
        <v>8556</v>
      </c>
      <c r="C4728" s="92" t="s">
        <v>4120</v>
      </c>
      <c r="D4728" s="92" t="s">
        <v>6188</v>
      </c>
      <c r="E4728" s="331">
        <v>15</v>
      </c>
      <c r="F4728" s="331" t="s">
        <v>5071</v>
      </c>
      <c r="G4728" s="301" t="s">
        <v>78</v>
      </c>
      <c r="H4728" s="302">
        <v>44256</v>
      </c>
      <c r="I4728" s="341" t="str">
        <f t="shared" si="117"/>
        <v>n/a</v>
      </c>
      <c r="J4728" s="302">
        <v>44286</v>
      </c>
      <c r="K4728" s="209" t="s">
        <v>2533</v>
      </c>
      <c r="L4728" s="331" t="s">
        <v>6044</v>
      </c>
      <c r="M4728" s="306" t="s">
        <v>20</v>
      </c>
      <c r="N4728" s="305">
        <v>4753</v>
      </c>
      <c r="O4728" s="302">
        <v>44424</v>
      </c>
      <c r="P4728" s="334" t="s">
        <v>6235</v>
      </c>
    </row>
    <row r="4729" spans="1:16" s="92" customFormat="1" x14ac:dyDescent="0.25">
      <c r="A4729" s="92" t="s">
        <v>20</v>
      </c>
      <c r="B4729" s="208">
        <v>8557</v>
      </c>
      <c r="C4729" s="92" t="s">
        <v>3887</v>
      </c>
      <c r="D4729" s="92" t="s">
        <v>6105</v>
      </c>
      <c r="E4729" s="319">
        <v>5</v>
      </c>
      <c r="F4729" s="319" t="s">
        <v>5075</v>
      </c>
      <c r="G4729" s="301" t="s">
        <v>78</v>
      </c>
      <c r="H4729" s="302">
        <v>44256</v>
      </c>
      <c r="I4729" s="341" t="str">
        <f t="shared" si="117"/>
        <v>n/a</v>
      </c>
      <c r="J4729" s="302">
        <v>44286</v>
      </c>
      <c r="K4729" s="209" t="s">
        <v>2533</v>
      </c>
      <c r="L4729" s="331" t="s">
        <v>6044</v>
      </c>
      <c r="M4729" s="306" t="s">
        <v>20</v>
      </c>
      <c r="N4729" s="305">
        <v>4755</v>
      </c>
      <c r="O4729" s="302">
        <v>44424</v>
      </c>
      <c r="P4729" s="334" t="s">
        <v>6234</v>
      </c>
    </row>
    <row r="4730" spans="1:16" s="92" customFormat="1" x14ac:dyDescent="0.25">
      <c r="A4730" s="92" t="s">
        <v>20</v>
      </c>
      <c r="B4730" s="208">
        <v>8558</v>
      </c>
      <c r="C4730" s="92" t="s">
        <v>4120</v>
      </c>
      <c r="D4730" s="92" t="s">
        <v>6119</v>
      </c>
      <c r="E4730" s="331">
        <v>15</v>
      </c>
      <c r="F4730" s="331" t="s">
        <v>5071</v>
      </c>
      <c r="G4730" s="301" t="s">
        <v>78</v>
      </c>
      <c r="H4730" s="302">
        <v>44256</v>
      </c>
      <c r="I4730" s="341" t="str">
        <f t="shared" si="117"/>
        <v>n/a</v>
      </c>
      <c r="J4730" s="302">
        <v>44286</v>
      </c>
      <c r="K4730" s="209" t="s">
        <v>2533</v>
      </c>
      <c r="L4730" s="331" t="s">
        <v>6044</v>
      </c>
      <c r="M4730" s="306" t="s">
        <v>20</v>
      </c>
      <c r="N4730" s="305">
        <v>4756</v>
      </c>
      <c r="O4730" s="302">
        <v>44424</v>
      </c>
      <c r="P4730" s="334" t="s">
        <v>6235</v>
      </c>
    </row>
    <row r="4731" spans="1:16" s="92" customFormat="1" x14ac:dyDescent="0.25">
      <c r="A4731" s="92" t="s">
        <v>20</v>
      </c>
      <c r="B4731" s="208">
        <v>8559</v>
      </c>
      <c r="C4731" s="92" t="s">
        <v>4311</v>
      </c>
      <c r="D4731" s="92" t="s">
        <v>6189</v>
      </c>
      <c r="E4731" s="331">
        <v>8</v>
      </c>
      <c r="F4731" s="331" t="s">
        <v>5941</v>
      </c>
      <c r="G4731" s="301" t="s">
        <v>78</v>
      </c>
      <c r="H4731" s="302">
        <v>44256</v>
      </c>
      <c r="I4731" s="341" t="str">
        <f t="shared" si="117"/>
        <v>n/a</v>
      </c>
      <c r="J4731" s="302">
        <v>44470</v>
      </c>
      <c r="K4731" s="339" t="s">
        <v>6044</v>
      </c>
      <c r="L4731" s="331" t="s">
        <v>6044</v>
      </c>
      <c r="M4731" s="306" t="s">
        <v>20</v>
      </c>
      <c r="N4731" s="305">
        <v>4775</v>
      </c>
      <c r="O4731" s="302">
        <v>44599</v>
      </c>
      <c r="P4731" s="334" t="s">
        <v>6289</v>
      </c>
    </row>
    <row r="4732" spans="1:16" s="92" customFormat="1" x14ac:dyDescent="0.25">
      <c r="A4732" s="92" t="s">
        <v>20</v>
      </c>
      <c r="B4732" s="208">
        <v>8560</v>
      </c>
      <c r="C4732" s="92" t="s">
        <v>6190</v>
      </c>
      <c r="D4732" s="92" t="s">
        <v>6191</v>
      </c>
      <c r="E4732" s="331">
        <v>20</v>
      </c>
      <c r="F4732" s="331" t="s">
        <v>5055</v>
      </c>
      <c r="G4732" s="301" t="s">
        <v>78</v>
      </c>
      <c r="H4732" s="302">
        <v>44256</v>
      </c>
      <c r="I4732" s="341">
        <f t="shared" si="117"/>
        <v>44621</v>
      </c>
      <c r="J4732" s="302"/>
      <c r="K4732" s="339" t="s">
        <v>25</v>
      </c>
      <c r="L4732" s="331" t="s">
        <v>25</v>
      </c>
      <c r="M4732" s="306" t="s">
        <v>20</v>
      </c>
      <c r="N4732" s="305"/>
      <c r="O4732" s="302"/>
      <c r="P4732" s="334"/>
    </row>
    <row r="4733" spans="1:16" s="92" customFormat="1" x14ac:dyDescent="0.25">
      <c r="A4733" s="92" t="s">
        <v>20</v>
      </c>
      <c r="B4733" s="208">
        <v>8561</v>
      </c>
      <c r="C4733" s="92" t="s">
        <v>6190</v>
      </c>
      <c r="D4733" s="92" t="s">
        <v>6191</v>
      </c>
      <c r="E4733" s="331">
        <v>20</v>
      </c>
      <c r="F4733" s="331" t="s">
        <v>5055</v>
      </c>
      <c r="G4733" s="301" t="s">
        <v>78</v>
      </c>
      <c r="H4733" s="302">
        <v>44256</v>
      </c>
      <c r="I4733" s="341" t="str">
        <f t="shared" si="117"/>
        <v>n/a</v>
      </c>
      <c r="J4733" s="302">
        <v>44285</v>
      </c>
      <c r="K4733" s="339" t="s">
        <v>2533</v>
      </c>
      <c r="L4733" s="331" t="s">
        <v>5924</v>
      </c>
      <c r="M4733" s="306" t="s">
        <v>20</v>
      </c>
      <c r="N4733" s="305" t="s">
        <v>2799</v>
      </c>
      <c r="O4733" s="302"/>
      <c r="P4733" s="334"/>
    </row>
    <row r="4734" spans="1:16" s="92" customFormat="1" x14ac:dyDescent="0.25">
      <c r="A4734" s="92" t="s">
        <v>20</v>
      </c>
      <c r="B4734" s="208">
        <v>8562</v>
      </c>
      <c r="C4734" s="92" t="s">
        <v>6190</v>
      </c>
      <c r="D4734" s="92" t="s">
        <v>6191</v>
      </c>
      <c r="E4734" s="331">
        <v>20</v>
      </c>
      <c r="F4734" s="331" t="s">
        <v>5055</v>
      </c>
      <c r="G4734" s="301" t="s">
        <v>78</v>
      </c>
      <c r="H4734" s="302">
        <v>44256</v>
      </c>
      <c r="I4734" s="341" t="str">
        <f t="shared" si="117"/>
        <v>n/a</v>
      </c>
      <c r="J4734" s="302">
        <v>44285</v>
      </c>
      <c r="K4734" s="339" t="s">
        <v>2533</v>
      </c>
      <c r="L4734" s="331" t="s">
        <v>6044</v>
      </c>
      <c r="M4734" s="306" t="s">
        <v>20</v>
      </c>
      <c r="N4734" s="305">
        <v>4748</v>
      </c>
      <c r="O4734" s="302">
        <v>44424</v>
      </c>
      <c r="P4734" s="334" t="s">
        <v>6236</v>
      </c>
    </row>
    <row r="4735" spans="1:16" s="92" customFormat="1" x14ac:dyDescent="0.25">
      <c r="A4735" s="92" t="s">
        <v>20</v>
      </c>
      <c r="B4735" s="208">
        <v>8563</v>
      </c>
      <c r="C4735" s="92" t="s">
        <v>6190</v>
      </c>
      <c r="D4735" s="92" t="s">
        <v>6191</v>
      </c>
      <c r="E4735" s="331">
        <v>22</v>
      </c>
      <c r="F4735" s="331" t="s">
        <v>5055</v>
      </c>
      <c r="G4735" s="301" t="s">
        <v>78</v>
      </c>
      <c r="H4735" s="302">
        <v>44256</v>
      </c>
      <c r="I4735" s="341" t="str">
        <f t="shared" si="117"/>
        <v>n/a</v>
      </c>
      <c r="J4735" s="302">
        <v>44285</v>
      </c>
      <c r="K4735" s="339" t="s">
        <v>2533</v>
      </c>
      <c r="L4735" s="331" t="s">
        <v>6044</v>
      </c>
      <c r="M4735" s="306" t="s">
        <v>20</v>
      </c>
      <c r="N4735" s="305">
        <v>4749</v>
      </c>
      <c r="O4735" s="302">
        <v>44424</v>
      </c>
      <c r="P4735" s="334" t="s">
        <v>6236</v>
      </c>
    </row>
    <row r="4736" spans="1:16" s="92" customFormat="1" x14ac:dyDescent="0.25">
      <c r="A4736" s="92" t="s">
        <v>20</v>
      </c>
      <c r="B4736" s="208">
        <v>8564</v>
      </c>
      <c r="C4736" s="92" t="s">
        <v>6190</v>
      </c>
      <c r="D4736" s="92" t="s">
        <v>6191</v>
      </c>
      <c r="E4736" s="331">
        <v>20</v>
      </c>
      <c r="F4736" s="331" t="s">
        <v>5055</v>
      </c>
      <c r="G4736" s="301" t="s">
        <v>78</v>
      </c>
      <c r="H4736" s="302">
        <v>44256</v>
      </c>
      <c r="I4736" s="341" t="str">
        <f t="shared" si="117"/>
        <v>n/a</v>
      </c>
      <c r="J4736" s="302">
        <v>44285</v>
      </c>
      <c r="K4736" s="339" t="s">
        <v>2533</v>
      </c>
      <c r="L4736" s="331" t="s">
        <v>5924</v>
      </c>
      <c r="M4736" s="306" t="s">
        <v>20</v>
      </c>
      <c r="N4736" s="305" t="s">
        <v>2799</v>
      </c>
      <c r="O4736" s="302"/>
      <c r="P4736" s="334"/>
    </row>
    <row r="4737" spans="1:16" s="92" customFormat="1" x14ac:dyDescent="0.25">
      <c r="A4737" s="92" t="s">
        <v>20</v>
      </c>
      <c r="B4737" s="208">
        <v>8565</v>
      </c>
      <c r="C4737" s="92" t="s">
        <v>6190</v>
      </c>
      <c r="D4737" s="92" t="s">
        <v>6191</v>
      </c>
      <c r="E4737" s="331">
        <v>20</v>
      </c>
      <c r="F4737" s="331" t="s">
        <v>5055</v>
      </c>
      <c r="G4737" s="301" t="s">
        <v>78</v>
      </c>
      <c r="H4737" s="302">
        <v>44256</v>
      </c>
      <c r="I4737" s="341">
        <f t="shared" si="117"/>
        <v>44621</v>
      </c>
      <c r="J4737" s="302"/>
      <c r="K4737" s="339" t="s">
        <v>25</v>
      </c>
      <c r="L4737" s="331" t="s">
        <v>25</v>
      </c>
      <c r="M4737" s="306" t="s">
        <v>20</v>
      </c>
      <c r="N4737" s="305"/>
      <c r="O4737" s="302"/>
      <c r="P4737" s="334"/>
    </row>
    <row r="4738" spans="1:16" s="92" customFormat="1" x14ac:dyDescent="0.25">
      <c r="A4738" s="92" t="s">
        <v>20</v>
      </c>
      <c r="B4738" s="208">
        <v>8566</v>
      </c>
      <c r="C4738" s="92" t="s">
        <v>6190</v>
      </c>
      <c r="D4738" s="92" t="s">
        <v>6191</v>
      </c>
      <c r="E4738" s="331">
        <v>20</v>
      </c>
      <c r="F4738" s="331" t="s">
        <v>5055</v>
      </c>
      <c r="G4738" s="301" t="s">
        <v>78</v>
      </c>
      <c r="H4738" s="302">
        <v>44256</v>
      </c>
      <c r="I4738" s="341" t="str">
        <f t="shared" si="117"/>
        <v>n/a</v>
      </c>
      <c r="J4738" s="302">
        <v>44285</v>
      </c>
      <c r="K4738" s="339" t="s">
        <v>2533</v>
      </c>
      <c r="L4738" s="331" t="s">
        <v>6044</v>
      </c>
      <c r="M4738" s="306" t="s">
        <v>20</v>
      </c>
      <c r="N4738" s="305">
        <v>4750</v>
      </c>
      <c r="O4738" s="302">
        <v>44424</v>
      </c>
      <c r="P4738" s="334" t="s">
        <v>6236</v>
      </c>
    </row>
    <row r="4739" spans="1:16" s="92" customFormat="1" x14ac:dyDescent="0.25">
      <c r="A4739" s="92" t="s">
        <v>20</v>
      </c>
      <c r="B4739" s="343">
        <v>8567</v>
      </c>
      <c r="C4739" s="298" t="s">
        <v>6192</v>
      </c>
      <c r="D4739" s="298" t="s">
        <v>6186</v>
      </c>
      <c r="E4739" s="209">
        <v>8</v>
      </c>
      <c r="F4739" s="209" t="s">
        <v>5941</v>
      </c>
      <c r="G4739" s="197" t="s">
        <v>78</v>
      </c>
      <c r="H4739" s="302">
        <v>44266</v>
      </c>
      <c r="I4739" s="341" t="str">
        <f t="shared" si="117"/>
        <v>n/a</v>
      </c>
      <c r="J4739" s="302">
        <v>44286</v>
      </c>
      <c r="K4739" s="339" t="s">
        <v>6044</v>
      </c>
      <c r="L4739" s="331" t="s">
        <v>6044</v>
      </c>
      <c r="M4739" s="306" t="s">
        <v>20</v>
      </c>
      <c r="N4739" s="305">
        <v>4752</v>
      </c>
      <c r="O4739" s="302">
        <v>44424</v>
      </c>
      <c r="P4739" s="340" t="s">
        <v>5721</v>
      </c>
    </row>
    <row r="4740" spans="1:16" s="92" customFormat="1" x14ac:dyDescent="0.25">
      <c r="A4740" s="92" t="s">
        <v>20</v>
      </c>
      <c r="B4740" s="343">
        <v>8568</v>
      </c>
      <c r="C4740" s="298" t="s">
        <v>6193</v>
      </c>
      <c r="D4740" s="298" t="s">
        <v>6194</v>
      </c>
      <c r="E4740" s="331">
        <v>6</v>
      </c>
      <c r="F4740" s="331" t="s">
        <v>5061</v>
      </c>
      <c r="G4740" s="301" t="s">
        <v>29</v>
      </c>
      <c r="H4740" s="302">
        <v>44314</v>
      </c>
      <c r="I4740" s="341" t="str">
        <f t="shared" si="117"/>
        <v>n/a</v>
      </c>
      <c r="J4740" s="302">
        <v>44370</v>
      </c>
      <c r="K4740" s="339" t="s">
        <v>2533</v>
      </c>
      <c r="L4740" s="331" t="s">
        <v>6044</v>
      </c>
      <c r="M4740" s="306" t="s">
        <v>20</v>
      </c>
      <c r="N4740" s="305">
        <v>4769</v>
      </c>
      <c r="O4740" s="302">
        <v>44571</v>
      </c>
      <c r="P4740" s="334" t="s">
        <v>1799</v>
      </c>
    </row>
    <row r="4741" spans="1:16" s="92" customFormat="1" x14ac:dyDescent="0.25">
      <c r="B4741" s="343">
        <v>8569</v>
      </c>
      <c r="C4741" s="298" t="s">
        <v>6195</v>
      </c>
      <c r="D4741" s="298" t="s">
        <v>6196</v>
      </c>
      <c r="E4741" s="331">
        <v>11</v>
      </c>
      <c r="F4741" s="331" t="s">
        <v>5075</v>
      </c>
      <c r="G4741" s="301" t="s">
        <v>29</v>
      </c>
      <c r="H4741" s="302">
        <v>44314</v>
      </c>
      <c r="I4741" s="341" t="str">
        <f t="shared" si="117"/>
        <v>n/a</v>
      </c>
      <c r="J4741" s="302">
        <v>44368</v>
      </c>
      <c r="K4741" s="339" t="s">
        <v>2533</v>
      </c>
      <c r="L4741" s="331" t="s">
        <v>6044</v>
      </c>
      <c r="M4741" s="306" t="s">
        <v>20</v>
      </c>
      <c r="N4741" s="305">
        <v>4765</v>
      </c>
      <c r="O4741" s="302">
        <v>44571</v>
      </c>
      <c r="P4741" s="334" t="s">
        <v>1799</v>
      </c>
    </row>
    <row r="4742" spans="1:16" s="92" customFormat="1" x14ac:dyDescent="0.25">
      <c r="A4742" s="92" t="s">
        <v>20</v>
      </c>
      <c r="B4742" s="343">
        <v>8570</v>
      </c>
      <c r="C4742" s="298" t="s">
        <v>186</v>
      </c>
      <c r="D4742" s="298" t="s">
        <v>6105</v>
      </c>
      <c r="E4742" s="331">
        <v>13</v>
      </c>
      <c r="F4742" s="172" t="s">
        <v>5071</v>
      </c>
      <c r="G4742" s="301" t="s">
        <v>236</v>
      </c>
      <c r="H4742" s="302">
        <v>44316</v>
      </c>
      <c r="I4742" s="341" t="str">
        <f t="shared" si="117"/>
        <v>n/a</v>
      </c>
      <c r="J4742" s="302">
        <v>44348</v>
      </c>
      <c r="K4742" s="339" t="s">
        <v>2533</v>
      </c>
      <c r="L4742" s="331" t="s">
        <v>6044</v>
      </c>
      <c r="M4742" s="306" t="s">
        <v>20</v>
      </c>
      <c r="N4742" s="305">
        <v>4758</v>
      </c>
      <c r="O4742" s="302">
        <v>44509</v>
      </c>
      <c r="P4742" s="334" t="s">
        <v>6235</v>
      </c>
    </row>
    <row r="4743" spans="1:16" s="92" customFormat="1" x14ac:dyDescent="0.25">
      <c r="A4743" s="92" t="s">
        <v>20</v>
      </c>
      <c r="B4743" s="343">
        <v>8571</v>
      </c>
      <c r="C4743" s="298" t="s">
        <v>3762</v>
      </c>
      <c r="D4743" s="298" t="s">
        <v>6197</v>
      </c>
      <c r="E4743" s="331">
        <v>15</v>
      </c>
      <c r="F4743" s="331" t="s">
        <v>5071</v>
      </c>
      <c r="G4743" s="301" t="s">
        <v>236</v>
      </c>
      <c r="H4743" s="302">
        <v>44316</v>
      </c>
      <c r="I4743" s="341" t="str">
        <f t="shared" si="117"/>
        <v>n/a</v>
      </c>
      <c r="J4743" s="302">
        <v>44348</v>
      </c>
      <c r="K4743" s="339" t="s">
        <v>2533</v>
      </c>
      <c r="L4743" s="331" t="s">
        <v>6044</v>
      </c>
      <c r="M4743" s="306" t="s">
        <v>20</v>
      </c>
      <c r="N4743" s="305">
        <v>4760</v>
      </c>
      <c r="O4743" s="302">
        <v>44509</v>
      </c>
      <c r="P4743" s="334" t="s">
        <v>6253</v>
      </c>
    </row>
    <row r="4744" spans="1:16" s="92" customFormat="1" x14ac:dyDescent="0.25">
      <c r="A4744" s="92" t="s">
        <v>20</v>
      </c>
      <c r="B4744" s="343">
        <v>8572</v>
      </c>
      <c r="C4744" s="298" t="s">
        <v>5460</v>
      </c>
      <c r="D4744" s="298" t="s">
        <v>6198</v>
      </c>
      <c r="E4744" s="331">
        <v>20</v>
      </c>
      <c r="F4744" s="331" t="s">
        <v>5055</v>
      </c>
      <c r="G4744" s="301" t="s">
        <v>24</v>
      </c>
      <c r="H4744" s="302">
        <v>44348</v>
      </c>
      <c r="I4744" s="341">
        <v>44713</v>
      </c>
      <c r="J4744" s="302">
        <v>44378</v>
      </c>
      <c r="K4744" s="339" t="s">
        <v>2533</v>
      </c>
      <c r="L4744" s="331" t="s">
        <v>6044</v>
      </c>
      <c r="M4744" s="306" t="s">
        <v>20</v>
      </c>
      <c r="N4744" s="305">
        <v>4764</v>
      </c>
      <c r="O4744" s="302">
        <v>44509</v>
      </c>
      <c r="P4744" s="340" t="s">
        <v>6254</v>
      </c>
    </row>
    <row r="4745" spans="1:16" s="92" customFormat="1" x14ac:dyDescent="0.25">
      <c r="A4745" s="92" t="s">
        <v>20</v>
      </c>
      <c r="B4745" s="343">
        <v>8573</v>
      </c>
      <c r="C4745" s="298" t="s">
        <v>2701</v>
      </c>
      <c r="D4745" s="298" t="s">
        <v>6199</v>
      </c>
      <c r="E4745" s="331">
        <v>20</v>
      </c>
      <c r="F4745" s="331" t="s">
        <v>5055</v>
      </c>
      <c r="G4745" s="301" t="s">
        <v>24</v>
      </c>
      <c r="H4745" s="302">
        <v>44348</v>
      </c>
      <c r="I4745" s="341">
        <v>44713</v>
      </c>
      <c r="J4745" s="302">
        <v>44377</v>
      </c>
      <c r="K4745" s="339" t="s">
        <v>2533</v>
      </c>
      <c r="L4745" s="331" t="s">
        <v>5924</v>
      </c>
      <c r="M4745" s="306" t="s">
        <v>20</v>
      </c>
      <c r="N4745" s="305">
        <v>4785</v>
      </c>
      <c r="O4745" s="302">
        <v>44638</v>
      </c>
      <c r="P4745" s="334" t="s">
        <v>6236</v>
      </c>
    </row>
    <row r="4746" spans="1:16" s="92" customFormat="1" x14ac:dyDescent="0.25">
      <c r="A4746" s="92" t="s">
        <v>20</v>
      </c>
      <c r="B4746" s="343">
        <v>8574</v>
      </c>
      <c r="C4746" s="298" t="s">
        <v>6200</v>
      </c>
      <c r="D4746" s="298" t="s">
        <v>6201</v>
      </c>
      <c r="E4746" s="331">
        <v>21</v>
      </c>
      <c r="F4746" s="331" t="s">
        <v>5055</v>
      </c>
      <c r="G4746" s="301" t="s">
        <v>24</v>
      </c>
      <c r="H4746" s="302">
        <v>44348</v>
      </c>
      <c r="I4746" s="341">
        <v>44713</v>
      </c>
      <c r="J4746" s="302">
        <v>44377</v>
      </c>
      <c r="K4746" s="339" t="s">
        <v>2533</v>
      </c>
      <c r="L4746" s="331" t="s">
        <v>5924</v>
      </c>
      <c r="M4746" s="306" t="s">
        <v>20</v>
      </c>
      <c r="N4746" s="305" t="s">
        <v>5980</v>
      </c>
      <c r="O4746" s="302"/>
      <c r="P4746" s="334"/>
    </row>
    <row r="4747" spans="1:16" s="92" customFormat="1" x14ac:dyDescent="0.25">
      <c r="A4747" s="298" t="s">
        <v>20</v>
      </c>
      <c r="B4747" s="343">
        <v>8575</v>
      </c>
      <c r="C4747" s="298" t="s">
        <v>6203</v>
      </c>
      <c r="D4747" s="298" t="s">
        <v>6204</v>
      </c>
      <c r="E4747" s="331">
        <v>20</v>
      </c>
      <c r="F4747" s="331" t="s">
        <v>5055</v>
      </c>
      <c r="G4747" s="301" t="s">
        <v>334</v>
      </c>
      <c r="H4747" s="302">
        <v>44372</v>
      </c>
      <c r="I4747" s="341" t="str">
        <f t="shared" ref="I4747:I4755" si="119">IF(AND(H4747&gt;1/1/75, J4747&gt;0),"n/a",H4747+365)</f>
        <v>n/a</v>
      </c>
      <c r="J4747" s="302">
        <v>44587</v>
      </c>
      <c r="K4747" s="339" t="s">
        <v>2533</v>
      </c>
      <c r="L4747" s="382" t="s">
        <v>4426</v>
      </c>
      <c r="M4747" s="306" t="s">
        <v>20</v>
      </c>
      <c r="N4747" s="305" t="s">
        <v>4426</v>
      </c>
      <c r="O4747" s="302"/>
      <c r="P4747" s="334"/>
    </row>
    <row r="4748" spans="1:16" s="92" customFormat="1" x14ac:dyDescent="0.25">
      <c r="A4748" s="298" t="s">
        <v>20</v>
      </c>
      <c r="B4748" s="343">
        <v>8576</v>
      </c>
      <c r="C4748" s="298" t="s">
        <v>6205</v>
      </c>
      <c r="D4748" s="298" t="s">
        <v>6206</v>
      </c>
      <c r="E4748" s="331">
        <v>8</v>
      </c>
      <c r="F4748" s="331" t="s">
        <v>5941</v>
      </c>
      <c r="G4748" s="301" t="s">
        <v>334</v>
      </c>
      <c r="H4748" s="302">
        <v>44376</v>
      </c>
      <c r="I4748" s="341" t="str">
        <f t="shared" si="119"/>
        <v>n/a</v>
      </c>
      <c r="J4748" s="302">
        <v>44407</v>
      </c>
      <c r="K4748" s="339" t="s">
        <v>6044</v>
      </c>
      <c r="L4748" s="382" t="s">
        <v>6044</v>
      </c>
      <c r="M4748" s="306" t="s">
        <v>20</v>
      </c>
      <c r="N4748" s="305">
        <v>4770</v>
      </c>
      <c r="O4748" s="302">
        <v>44571</v>
      </c>
      <c r="P4748" s="334" t="s">
        <v>5721</v>
      </c>
    </row>
    <row r="4749" spans="1:16" s="92" customFormat="1" x14ac:dyDescent="0.25">
      <c r="A4749" s="298" t="s">
        <v>20</v>
      </c>
      <c r="B4749" s="343">
        <v>8577</v>
      </c>
      <c r="C4749" s="298" t="s">
        <v>3608</v>
      </c>
      <c r="D4749" s="298" t="s">
        <v>6207</v>
      </c>
      <c r="E4749" s="331">
        <v>8</v>
      </c>
      <c r="F4749" s="331" t="s">
        <v>5941</v>
      </c>
      <c r="G4749" s="301" t="s">
        <v>334</v>
      </c>
      <c r="H4749" s="302">
        <v>44376</v>
      </c>
      <c r="I4749" s="341" t="str">
        <f t="shared" si="119"/>
        <v>n/a</v>
      </c>
      <c r="J4749" s="302">
        <v>44407</v>
      </c>
      <c r="K4749" s="339" t="s">
        <v>6044</v>
      </c>
      <c r="L4749" s="382" t="s">
        <v>6044</v>
      </c>
      <c r="M4749" s="306" t="s">
        <v>20</v>
      </c>
      <c r="N4749" s="305">
        <v>4771</v>
      </c>
      <c r="O4749" s="302">
        <v>44571</v>
      </c>
      <c r="P4749" s="334" t="s">
        <v>5721</v>
      </c>
    </row>
    <row r="4750" spans="1:16" s="92" customFormat="1" x14ac:dyDescent="0.25">
      <c r="A4750" s="298" t="s">
        <v>20</v>
      </c>
      <c r="B4750" s="343">
        <v>8578</v>
      </c>
      <c r="C4750" s="298" t="s">
        <v>5625</v>
      </c>
      <c r="D4750" s="298" t="s">
        <v>6054</v>
      </c>
      <c r="E4750" s="331">
        <v>18</v>
      </c>
      <c r="F4750" s="331" t="s">
        <v>5055</v>
      </c>
      <c r="G4750" s="301" t="s">
        <v>334</v>
      </c>
      <c r="H4750" s="302">
        <v>44378</v>
      </c>
      <c r="I4750" s="341" t="str">
        <f t="shared" si="119"/>
        <v>n/a</v>
      </c>
      <c r="J4750" s="302">
        <v>44407</v>
      </c>
      <c r="K4750" s="339" t="s">
        <v>2533</v>
      </c>
      <c r="L4750" s="382" t="s">
        <v>5924</v>
      </c>
      <c r="M4750" s="306" t="s">
        <v>20</v>
      </c>
      <c r="N4750" s="305"/>
      <c r="O4750" s="302"/>
      <c r="P4750" s="334"/>
    </row>
    <row r="4751" spans="1:16" s="92" customFormat="1" x14ac:dyDescent="0.25">
      <c r="A4751" s="298" t="s">
        <v>20</v>
      </c>
      <c r="B4751" s="343">
        <v>8579</v>
      </c>
      <c r="C4751" s="298" t="s">
        <v>6200</v>
      </c>
      <c r="D4751" s="298" t="s">
        <v>6054</v>
      </c>
      <c r="E4751" s="331">
        <v>21</v>
      </c>
      <c r="F4751" s="331" t="s">
        <v>5055</v>
      </c>
      <c r="G4751" s="301" t="s">
        <v>334</v>
      </c>
      <c r="H4751" s="302">
        <v>44378</v>
      </c>
      <c r="I4751" s="341" t="str">
        <f t="shared" si="119"/>
        <v>n/a</v>
      </c>
      <c r="J4751" s="302">
        <v>44407</v>
      </c>
      <c r="K4751" s="339" t="s">
        <v>2533</v>
      </c>
      <c r="L4751" s="382" t="s">
        <v>5924</v>
      </c>
      <c r="M4751" s="306" t="s">
        <v>20</v>
      </c>
      <c r="N4751" s="305"/>
      <c r="O4751" s="302"/>
      <c r="P4751" s="334"/>
    </row>
    <row r="4752" spans="1:16" s="92" customFormat="1" x14ac:dyDescent="0.25">
      <c r="A4752" s="298" t="s">
        <v>20</v>
      </c>
      <c r="B4752" s="343">
        <v>8580</v>
      </c>
      <c r="C4752" s="298" t="s">
        <v>6208</v>
      </c>
      <c r="D4752" s="298" t="s">
        <v>6209</v>
      </c>
      <c r="E4752" s="331">
        <v>20</v>
      </c>
      <c r="F4752" s="331" t="s">
        <v>5055</v>
      </c>
      <c r="G4752" s="301" t="s">
        <v>334</v>
      </c>
      <c r="H4752" s="302">
        <v>44378</v>
      </c>
      <c r="I4752" s="341" t="str">
        <f t="shared" si="119"/>
        <v>n/a</v>
      </c>
      <c r="J4752" s="302">
        <v>44592</v>
      </c>
      <c r="K4752" s="339" t="s">
        <v>2533</v>
      </c>
      <c r="L4752" s="382" t="s">
        <v>5924</v>
      </c>
      <c r="M4752" s="306" t="s">
        <v>20</v>
      </c>
      <c r="N4752" s="305"/>
      <c r="O4752" s="302"/>
      <c r="P4752" s="334"/>
    </row>
    <row r="4753" spans="1:16" s="92" customFormat="1" x14ac:dyDescent="0.25">
      <c r="A4753" s="298" t="s">
        <v>20</v>
      </c>
      <c r="B4753" s="343">
        <v>8581</v>
      </c>
      <c r="C4753" s="298" t="s">
        <v>3576</v>
      </c>
      <c r="D4753" s="298" t="s">
        <v>6015</v>
      </c>
      <c r="E4753" s="331">
        <v>8</v>
      </c>
      <c r="F4753" s="331" t="s">
        <v>5941</v>
      </c>
      <c r="G4753" s="301" t="s">
        <v>334</v>
      </c>
      <c r="H4753" s="302">
        <v>44378</v>
      </c>
      <c r="I4753" s="341" t="str">
        <f t="shared" si="119"/>
        <v>n/a</v>
      </c>
      <c r="J4753" s="302">
        <v>44410</v>
      </c>
      <c r="K4753" s="339" t="s">
        <v>6044</v>
      </c>
      <c r="L4753" s="382" t="s">
        <v>6044</v>
      </c>
      <c r="M4753" s="306" t="s">
        <v>20</v>
      </c>
      <c r="N4753" s="305">
        <v>4772</v>
      </c>
      <c r="O4753" s="302">
        <v>44571</v>
      </c>
      <c r="P4753" s="334" t="s">
        <v>6268</v>
      </c>
    </row>
    <row r="4754" spans="1:16" s="92" customFormat="1" x14ac:dyDescent="0.25">
      <c r="A4754" s="298" t="s">
        <v>20</v>
      </c>
      <c r="B4754" s="343">
        <v>8582</v>
      </c>
      <c r="C4754" s="298" t="s">
        <v>5049</v>
      </c>
      <c r="D4754" s="298" t="s">
        <v>6054</v>
      </c>
      <c r="E4754" s="331">
        <v>6</v>
      </c>
      <c r="F4754" s="339" t="s">
        <v>5061</v>
      </c>
      <c r="G4754" s="301" t="s">
        <v>334</v>
      </c>
      <c r="H4754" s="302">
        <v>44379</v>
      </c>
      <c r="I4754" s="341" t="str">
        <f t="shared" si="119"/>
        <v>n/a</v>
      </c>
      <c r="J4754" s="302">
        <v>44410</v>
      </c>
      <c r="K4754" s="339" t="s">
        <v>2533</v>
      </c>
      <c r="L4754" s="382" t="s">
        <v>6044</v>
      </c>
      <c r="M4754" s="306" t="s">
        <v>20</v>
      </c>
      <c r="N4754" s="305">
        <v>4766</v>
      </c>
      <c r="O4754" s="302">
        <v>44571</v>
      </c>
      <c r="P4754" s="334" t="s">
        <v>6074</v>
      </c>
    </row>
    <row r="4755" spans="1:16" s="92" customFormat="1" x14ac:dyDescent="0.25">
      <c r="A4755" s="298" t="s">
        <v>20</v>
      </c>
      <c r="B4755" s="343">
        <v>8583</v>
      </c>
      <c r="C4755" s="298" t="s">
        <v>4610</v>
      </c>
      <c r="D4755" s="298" t="s">
        <v>6210</v>
      </c>
      <c r="E4755" s="331">
        <v>16</v>
      </c>
      <c r="F4755" s="331" t="s">
        <v>5061</v>
      </c>
      <c r="G4755" s="301" t="s">
        <v>334</v>
      </c>
      <c r="H4755" s="302">
        <v>44379</v>
      </c>
      <c r="I4755" s="341" t="str">
        <f t="shared" si="119"/>
        <v>n/a</v>
      </c>
      <c r="J4755" s="302">
        <v>44410</v>
      </c>
      <c r="K4755" s="339" t="s">
        <v>2533</v>
      </c>
      <c r="L4755" s="382" t="s">
        <v>6044</v>
      </c>
      <c r="M4755" s="306" t="s">
        <v>20</v>
      </c>
      <c r="N4755" s="305">
        <v>4767</v>
      </c>
      <c r="O4755" s="302">
        <v>44571</v>
      </c>
      <c r="P4755" s="334" t="s">
        <v>6074</v>
      </c>
    </row>
    <row r="4756" spans="1:16" s="92" customFormat="1" x14ac:dyDescent="0.25">
      <c r="A4756" s="298" t="s">
        <v>20</v>
      </c>
      <c r="B4756" s="343">
        <v>8584</v>
      </c>
      <c r="C4756" s="298" t="s">
        <v>1349</v>
      </c>
      <c r="D4756" s="298" t="s">
        <v>6210</v>
      </c>
      <c r="E4756" s="331">
        <v>16</v>
      </c>
      <c r="F4756" s="331" t="s">
        <v>5061</v>
      </c>
      <c r="G4756" s="301" t="s">
        <v>334</v>
      </c>
      <c r="H4756" s="302">
        <v>44384</v>
      </c>
      <c r="I4756" s="341" t="s">
        <v>2534</v>
      </c>
      <c r="J4756" s="302">
        <v>44410</v>
      </c>
      <c r="K4756" s="339" t="s">
        <v>2533</v>
      </c>
      <c r="L4756" s="382" t="s">
        <v>6044</v>
      </c>
      <c r="M4756" s="306" t="s">
        <v>20</v>
      </c>
      <c r="N4756" s="305">
        <v>4768</v>
      </c>
      <c r="O4756" s="302">
        <v>44571</v>
      </c>
      <c r="P4756" s="334" t="s">
        <v>6252</v>
      </c>
    </row>
    <row r="4757" spans="1:16" s="92" customFormat="1" x14ac:dyDescent="0.25">
      <c r="A4757" s="298" t="s">
        <v>20</v>
      </c>
      <c r="B4757" s="343">
        <v>8585</v>
      </c>
      <c r="C4757" s="298" t="s">
        <v>6211</v>
      </c>
      <c r="D4757" s="298" t="s">
        <v>6212</v>
      </c>
      <c r="E4757" s="331">
        <v>21</v>
      </c>
      <c r="F4757" s="331" t="s">
        <v>5055</v>
      </c>
      <c r="G4757" s="301" t="s">
        <v>334</v>
      </c>
      <c r="H4757" s="302">
        <v>44386</v>
      </c>
      <c r="I4757" s="341">
        <v>44751</v>
      </c>
      <c r="J4757" s="302"/>
      <c r="K4757" s="339" t="s">
        <v>25</v>
      </c>
      <c r="L4757" s="382" t="s">
        <v>25</v>
      </c>
      <c r="M4757" s="306" t="s">
        <v>20</v>
      </c>
      <c r="N4757" s="305"/>
      <c r="O4757" s="302"/>
      <c r="P4757" s="334"/>
    </row>
    <row r="4758" spans="1:16" s="92" customFormat="1" x14ac:dyDescent="0.25">
      <c r="A4758" s="298" t="s">
        <v>20</v>
      </c>
      <c r="B4758" s="343">
        <v>8586</v>
      </c>
      <c r="C4758" s="298" t="s">
        <v>4311</v>
      </c>
      <c r="D4758" s="298" t="s">
        <v>6213</v>
      </c>
      <c r="E4758" s="331">
        <v>8</v>
      </c>
      <c r="F4758" s="331" t="s">
        <v>5941</v>
      </c>
      <c r="G4758" s="301" t="s">
        <v>73</v>
      </c>
      <c r="H4758" s="302">
        <v>44406</v>
      </c>
      <c r="I4758" s="341">
        <v>44771</v>
      </c>
      <c r="J4758" s="302">
        <v>44439</v>
      </c>
      <c r="K4758" s="339" t="s">
        <v>6044</v>
      </c>
      <c r="L4758" s="382" t="s">
        <v>6044</v>
      </c>
      <c r="M4758" s="306" t="s">
        <v>20</v>
      </c>
      <c r="N4758" s="305">
        <v>4773</v>
      </c>
      <c r="O4758" s="302">
        <v>44599</v>
      </c>
      <c r="P4758" s="334" t="s">
        <v>6289</v>
      </c>
    </row>
    <row r="4759" spans="1:16" s="92" customFormat="1" x14ac:dyDescent="0.25">
      <c r="A4759" s="298" t="s">
        <v>20</v>
      </c>
      <c r="B4759" s="343">
        <v>8587</v>
      </c>
      <c r="C4759" s="298" t="s">
        <v>6214</v>
      </c>
      <c r="D4759" s="298" t="s">
        <v>6215</v>
      </c>
      <c r="E4759" s="331">
        <v>8</v>
      </c>
      <c r="F4759" s="331" t="s">
        <v>5941</v>
      </c>
      <c r="G4759" s="301" t="s">
        <v>73</v>
      </c>
      <c r="H4759" s="302">
        <v>44406</v>
      </c>
      <c r="I4759" s="341">
        <v>44771</v>
      </c>
      <c r="J4759" s="302">
        <v>44439</v>
      </c>
      <c r="K4759" s="339" t="s">
        <v>6044</v>
      </c>
      <c r="L4759" s="382" t="s">
        <v>3744</v>
      </c>
      <c r="M4759" s="306" t="s">
        <v>20</v>
      </c>
      <c r="N4759" s="305" t="s">
        <v>3744</v>
      </c>
      <c r="O4759" s="302"/>
      <c r="P4759" s="334"/>
    </row>
    <row r="4760" spans="1:16" s="92" customFormat="1" x14ac:dyDescent="0.25">
      <c r="A4760" s="298" t="s">
        <v>20</v>
      </c>
      <c r="B4760" s="343">
        <v>8588</v>
      </c>
      <c r="C4760" s="298" t="s">
        <v>4673</v>
      </c>
      <c r="D4760" s="298" t="s">
        <v>6216</v>
      </c>
      <c r="E4760" s="331">
        <v>8</v>
      </c>
      <c r="F4760" s="331" t="s">
        <v>5941</v>
      </c>
      <c r="G4760" s="301" t="s">
        <v>73</v>
      </c>
      <c r="H4760" s="302">
        <v>44406</v>
      </c>
      <c r="I4760" s="341">
        <v>44771</v>
      </c>
      <c r="J4760" s="302">
        <v>44439</v>
      </c>
      <c r="K4760" s="339" t="s">
        <v>6044</v>
      </c>
      <c r="L4760" s="382" t="s">
        <v>6044</v>
      </c>
      <c r="M4760" s="306" t="s">
        <v>20</v>
      </c>
      <c r="N4760" s="305">
        <v>4774</v>
      </c>
      <c r="O4760" s="302">
        <v>44599</v>
      </c>
      <c r="P4760" s="334" t="s">
        <v>5721</v>
      </c>
    </row>
    <row r="4761" spans="1:16" s="92" customFormat="1" x14ac:dyDescent="0.25">
      <c r="A4761" s="298" t="s">
        <v>20</v>
      </c>
      <c r="B4761" s="343">
        <v>8589</v>
      </c>
      <c r="C4761" s="298" t="s">
        <v>6217</v>
      </c>
      <c r="D4761" s="298" t="s">
        <v>6218</v>
      </c>
      <c r="E4761" s="331">
        <v>21</v>
      </c>
      <c r="F4761" s="331" t="s">
        <v>5055</v>
      </c>
      <c r="G4761" s="301" t="s">
        <v>73</v>
      </c>
      <c r="H4761" s="302">
        <v>44407</v>
      </c>
      <c r="I4761" s="341">
        <v>44772</v>
      </c>
      <c r="J4761" s="302">
        <v>44439</v>
      </c>
      <c r="K4761" s="339" t="s">
        <v>2533</v>
      </c>
      <c r="L4761" s="382" t="s">
        <v>3744</v>
      </c>
      <c r="M4761" s="306" t="s">
        <v>20</v>
      </c>
      <c r="N4761" s="305" t="s">
        <v>3744</v>
      </c>
      <c r="O4761" s="302"/>
      <c r="P4761" s="334"/>
    </row>
    <row r="4762" spans="1:16" s="92" customFormat="1" x14ac:dyDescent="0.25">
      <c r="A4762" s="298" t="s">
        <v>20</v>
      </c>
      <c r="B4762" s="343">
        <v>8590</v>
      </c>
      <c r="C4762" s="298" t="s">
        <v>6219</v>
      </c>
      <c r="D4762" s="298" t="s">
        <v>6220</v>
      </c>
      <c r="E4762" s="331">
        <v>15</v>
      </c>
      <c r="F4762" s="331" t="s">
        <v>5071</v>
      </c>
      <c r="G4762" s="301" t="s">
        <v>73</v>
      </c>
      <c r="H4762" s="302">
        <v>44407</v>
      </c>
      <c r="I4762" s="341">
        <v>44772</v>
      </c>
      <c r="J4762" s="302"/>
      <c r="K4762" s="339" t="s">
        <v>25</v>
      </c>
      <c r="L4762" s="382" t="s">
        <v>25</v>
      </c>
      <c r="M4762" s="306" t="s">
        <v>20</v>
      </c>
      <c r="N4762" s="305"/>
      <c r="O4762" s="302"/>
      <c r="P4762" s="334"/>
    </row>
    <row r="4763" spans="1:16" s="92" customFormat="1" x14ac:dyDescent="0.25">
      <c r="A4763" s="298" t="s">
        <v>20</v>
      </c>
      <c r="B4763" s="343">
        <v>8591</v>
      </c>
      <c r="C4763" s="298" t="s">
        <v>6092</v>
      </c>
      <c r="D4763" s="298" t="s">
        <v>6221</v>
      </c>
      <c r="E4763" s="331">
        <v>16</v>
      </c>
      <c r="F4763" s="331" t="s">
        <v>5061</v>
      </c>
      <c r="G4763" s="301" t="s">
        <v>73</v>
      </c>
      <c r="H4763" s="302">
        <v>44410</v>
      </c>
      <c r="I4763" s="341">
        <v>44775</v>
      </c>
      <c r="J4763" s="302">
        <v>44439</v>
      </c>
      <c r="K4763" s="339" t="s">
        <v>2533</v>
      </c>
      <c r="L4763" s="382" t="s">
        <v>3744</v>
      </c>
      <c r="M4763" s="306" t="s">
        <v>20</v>
      </c>
      <c r="N4763" s="305" t="s">
        <v>3744</v>
      </c>
      <c r="O4763" s="302"/>
      <c r="P4763" s="334"/>
    </row>
    <row r="4764" spans="1:16" s="92" customFormat="1" x14ac:dyDescent="0.25">
      <c r="A4764" s="298" t="s">
        <v>20</v>
      </c>
      <c r="B4764" s="343">
        <v>8592</v>
      </c>
      <c r="C4764" s="298" t="s">
        <v>6222</v>
      </c>
      <c r="D4764" s="298" t="s">
        <v>6223</v>
      </c>
      <c r="E4764" s="331">
        <v>13</v>
      </c>
      <c r="F4764" s="331" t="s">
        <v>5071</v>
      </c>
      <c r="G4764" s="301" t="s">
        <v>73</v>
      </c>
      <c r="H4764" s="302">
        <v>44410</v>
      </c>
      <c r="I4764" s="341">
        <v>44775</v>
      </c>
      <c r="J4764" s="238"/>
      <c r="K4764" s="339" t="s">
        <v>25</v>
      </c>
      <c r="L4764" s="382" t="s">
        <v>25</v>
      </c>
      <c r="M4764" s="306" t="s">
        <v>20</v>
      </c>
      <c r="N4764" s="305"/>
      <c r="O4764" s="302"/>
      <c r="P4764" s="334"/>
    </row>
    <row r="4765" spans="1:16" s="92" customFormat="1" x14ac:dyDescent="0.25">
      <c r="A4765" s="298" t="s">
        <v>20</v>
      </c>
      <c r="B4765" s="343">
        <v>8593</v>
      </c>
      <c r="C4765" s="298" t="s">
        <v>3880</v>
      </c>
      <c r="D4765" s="298" t="s">
        <v>6188</v>
      </c>
      <c r="E4765" s="331">
        <v>16</v>
      </c>
      <c r="F4765" s="331" t="s">
        <v>5061</v>
      </c>
      <c r="G4765" s="301" t="s">
        <v>78</v>
      </c>
      <c r="H4765" s="302">
        <v>44438</v>
      </c>
      <c r="I4765" s="341" t="str">
        <f t="shared" ref="I4765:I4792" si="120">IF(AND(H4765&gt;1/1/75, J4765&gt;0),"n/a",H4765+365)</f>
        <v>n/a</v>
      </c>
      <c r="J4765" s="302">
        <v>44470</v>
      </c>
      <c r="K4765" s="339" t="s">
        <v>2533</v>
      </c>
      <c r="L4765" s="382" t="s">
        <v>6044</v>
      </c>
      <c r="M4765" s="306" t="s">
        <v>20</v>
      </c>
      <c r="N4765" s="354"/>
      <c r="O4765" s="302"/>
      <c r="P4765" s="334"/>
    </row>
    <row r="4766" spans="1:16" s="92" customFormat="1" x14ac:dyDescent="0.25">
      <c r="A4766" s="298" t="s">
        <v>20</v>
      </c>
      <c r="B4766" s="343">
        <v>8594</v>
      </c>
      <c r="C4766" s="298" t="s">
        <v>6224</v>
      </c>
      <c r="D4766" s="298" t="s">
        <v>6225</v>
      </c>
      <c r="E4766" s="331">
        <v>16</v>
      </c>
      <c r="F4766" s="331" t="s">
        <v>5061</v>
      </c>
      <c r="G4766" s="301" t="s">
        <v>78</v>
      </c>
      <c r="H4766" s="302">
        <v>44438</v>
      </c>
      <c r="I4766" s="341" t="str">
        <f t="shared" si="120"/>
        <v>n/a</v>
      </c>
      <c r="J4766" s="302">
        <v>44470</v>
      </c>
      <c r="K4766" s="339" t="s">
        <v>2533</v>
      </c>
      <c r="L4766" s="382" t="s">
        <v>5924</v>
      </c>
      <c r="M4766" s="306" t="s">
        <v>20</v>
      </c>
      <c r="N4766" s="354"/>
      <c r="O4766" s="302"/>
      <c r="P4766" s="334"/>
    </row>
    <row r="4767" spans="1:16" s="226" customFormat="1" x14ac:dyDescent="0.25">
      <c r="A4767" s="345" t="s">
        <v>20</v>
      </c>
      <c r="B4767" s="346">
        <v>8595</v>
      </c>
      <c r="C4767" s="345" t="s">
        <v>6226</v>
      </c>
      <c r="D4767" s="345" t="s">
        <v>6227</v>
      </c>
      <c r="E4767" s="319">
        <v>8</v>
      </c>
      <c r="F4767" s="319" t="s">
        <v>5941</v>
      </c>
      <c r="G4767" s="319" t="s">
        <v>78</v>
      </c>
      <c r="H4767" s="347">
        <v>44439</v>
      </c>
      <c r="I4767" s="348" t="str">
        <f t="shared" si="120"/>
        <v>n/a</v>
      </c>
      <c r="J4767" s="302">
        <v>44469</v>
      </c>
      <c r="K4767" s="339" t="s">
        <v>6044</v>
      </c>
      <c r="L4767" s="382" t="s">
        <v>6044</v>
      </c>
      <c r="M4767" s="317" t="s">
        <v>20</v>
      </c>
      <c r="N4767" s="305">
        <v>4776</v>
      </c>
      <c r="O4767" s="302">
        <v>44599</v>
      </c>
      <c r="P4767" s="334" t="s">
        <v>5721</v>
      </c>
    </row>
    <row r="4768" spans="1:16" s="92" customFormat="1" x14ac:dyDescent="0.25">
      <c r="A4768" s="298" t="s">
        <v>20</v>
      </c>
      <c r="B4768" s="343">
        <v>8596</v>
      </c>
      <c r="C4768" s="298" t="s">
        <v>5489</v>
      </c>
      <c r="D4768" s="298" t="s">
        <v>6228</v>
      </c>
      <c r="E4768" s="331">
        <v>8</v>
      </c>
      <c r="F4768" s="331" t="s">
        <v>5941</v>
      </c>
      <c r="G4768" s="301" t="s">
        <v>78</v>
      </c>
      <c r="H4768" s="302">
        <v>44439</v>
      </c>
      <c r="I4768" s="341" t="str">
        <f t="shared" si="120"/>
        <v>n/a</v>
      </c>
      <c r="J4768" s="302">
        <v>44470</v>
      </c>
      <c r="K4768" s="339" t="s">
        <v>6044</v>
      </c>
      <c r="L4768" s="382" t="s">
        <v>6044</v>
      </c>
      <c r="M4768" s="306" t="s">
        <v>20</v>
      </c>
      <c r="N4768" s="305">
        <v>4777</v>
      </c>
      <c r="O4768" s="302">
        <v>44599</v>
      </c>
      <c r="P4768" s="334" t="s">
        <v>5721</v>
      </c>
    </row>
    <row r="4769" spans="1:16" s="92" customFormat="1" x14ac:dyDescent="0.25">
      <c r="A4769" s="298" t="s">
        <v>20</v>
      </c>
      <c r="B4769" s="343">
        <v>8597</v>
      </c>
      <c r="C4769" s="298" t="s">
        <v>2862</v>
      </c>
      <c r="D4769" s="298" t="s">
        <v>6229</v>
      </c>
      <c r="E4769" s="331">
        <v>7</v>
      </c>
      <c r="F4769" s="331" t="s">
        <v>5061</v>
      </c>
      <c r="G4769" s="301" t="s">
        <v>78</v>
      </c>
      <c r="H4769" s="302">
        <v>44439</v>
      </c>
      <c r="I4769" s="341" t="str">
        <f t="shared" si="120"/>
        <v>n/a</v>
      </c>
      <c r="J4769" s="302">
        <v>44470</v>
      </c>
      <c r="K4769" s="339" t="s">
        <v>2533</v>
      </c>
      <c r="L4769" s="382" t="s">
        <v>6044</v>
      </c>
      <c r="M4769" s="306" t="s">
        <v>20</v>
      </c>
      <c r="N4769" s="305">
        <v>4782</v>
      </c>
      <c r="O4769" s="302">
        <v>44599</v>
      </c>
      <c r="P4769" s="334" t="s">
        <v>6289</v>
      </c>
    </row>
    <row r="4770" spans="1:16" s="92" customFormat="1" x14ac:dyDescent="0.25">
      <c r="A4770" s="298" t="s">
        <v>20</v>
      </c>
      <c r="B4770" s="343">
        <v>8598</v>
      </c>
      <c r="C4770" s="298" t="s">
        <v>6230</v>
      </c>
      <c r="D4770" s="298" t="s">
        <v>6231</v>
      </c>
      <c r="E4770" s="331">
        <v>8</v>
      </c>
      <c r="F4770" s="331" t="s">
        <v>5941</v>
      </c>
      <c r="G4770" s="301" t="s">
        <v>78</v>
      </c>
      <c r="H4770" s="302">
        <v>44439</v>
      </c>
      <c r="I4770" s="341" t="str">
        <f t="shared" si="120"/>
        <v>n/a</v>
      </c>
      <c r="J4770" s="302">
        <v>44470</v>
      </c>
      <c r="K4770" s="339" t="s">
        <v>6044</v>
      </c>
      <c r="L4770" s="382" t="s">
        <v>6267</v>
      </c>
      <c r="M4770" s="306" t="s">
        <v>20</v>
      </c>
      <c r="N4770" s="350" t="s">
        <v>2799</v>
      </c>
      <c r="O4770" s="302"/>
      <c r="P4770" s="334"/>
    </row>
    <row r="4771" spans="1:16" s="92" customFormat="1" x14ac:dyDescent="0.25">
      <c r="A4771" s="298" t="s">
        <v>20</v>
      </c>
      <c r="B4771" s="343">
        <v>8599</v>
      </c>
      <c r="C4771" s="298" t="s">
        <v>2800</v>
      </c>
      <c r="D4771" s="298" t="s">
        <v>6105</v>
      </c>
      <c r="E4771" s="331">
        <v>5</v>
      </c>
      <c r="F4771" s="331" t="s">
        <v>5075</v>
      </c>
      <c r="G4771" s="301" t="s">
        <v>78</v>
      </c>
      <c r="H4771" s="302">
        <v>44440</v>
      </c>
      <c r="I4771" s="341" t="str">
        <f>IF(AND(H4771&gt;1/1/75, J4771&gt;0),"n/a",H4771+365)</f>
        <v>n/a</v>
      </c>
      <c r="J4771" s="302">
        <v>44469</v>
      </c>
      <c r="K4771" s="339" t="s">
        <v>2533</v>
      </c>
      <c r="L4771" s="382" t="s">
        <v>6044</v>
      </c>
      <c r="M4771" s="306" t="s">
        <v>20</v>
      </c>
      <c r="N4771" s="305">
        <v>4783</v>
      </c>
      <c r="O4771" s="302">
        <v>44599</v>
      </c>
      <c r="P4771" s="334" t="s">
        <v>6234</v>
      </c>
    </row>
    <row r="4772" spans="1:16" s="92" customFormat="1" x14ac:dyDescent="0.25">
      <c r="A4772" s="298" t="s">
        <v>20</v>
      </c>
      <c r="B4772" s="343">
        <v>8600</v>
      </c>
      <c r="C4772" s="298" t="s">
        <v>5908</v>
      </c>
      <c r="D4772" s="298" t="s">
        <v>6188</v>
      </c>
      <c r="E4772" s="331">
        <v>5</v>
      </c>
      <c r="F4772" s="331" t="s">
        <v>5075</v>
      </c>
      <c r="G4772" s="301" t="s">
        <v>78</v>
      </c>
      <c r="H4772" s="302">
        <v>44440</v>
      </c>
      <c r="I4772" s="341" t="str">
        <f>IF(AND(H4772&gt;1/1/75, J4772&gt;0),"n/a",H4772+365)</f>
        <v>n/a</v>
      </c>
      <c r="J4772" s="302">
        <v>44469</v>
      </c>
      <c r="K4772" s="339" t="s">
        <v>2533</v>
      </c>
      <c r="L4772" s="382" t="s">
        <v>6044</v>
      </c>
      <c r="M4772" s="306" t="s">
        <v>20</v>
      </c>
      <c r="N4772" s="305">
        <v>4779</v>
      </c>
      <c r="O4772" s="302">
        <v>44599</v>
      </c>
      <c r="P4772" s="334" t="s">
        <v>6234</v>
      </c>
    </row>
    <row r="4773" spans="1:16" s="92" customFormat="1" x14ac:dyDescent="0.25">
      <c r="A4773" s="298" t="s">
        <v>20</v>
      </c>
      <c r="B4773" s="343">
        <v>8601</v>
      </c>
      <c r="C4773" s="298" t="s">
        <v>5908</v>
      </c>
      <c r="D4773" s="298" t="s">
        <v>6232</v>
      </c>
      <c r="E4773" s="331">
        <v>5</v>
      </c>
      <c r="F4773" s="331" t="s">
        <v>5075</v>
      </c>
      <c r="G4773" s="301" t="s">
        <v>78</v>
      </c>
      <c r="H4773" s="302">
        <v>44440</v>
      </c>
      <c r="I4773" s="341" t="str">
        <f t="shared" si="120"/>
        <v>n/a</v>
      </c>
      <c r="J4773" s="302">
        <v>44469</v>
      </c>
      <c r="K4773" s="339" t="s">
        <v>2533</v>
      </c>
      <c r="L4773" s="382" t="s">
        <v>6044</v>
      </c>
      <c r="M4773" s="306" t="s">
        <v>20</v>
      </c>
      <c r="N4773" s="305">
        <v>4780</v>
      </c>
      <c r="O4773" s="302">
        <v>44599</v>
      </c>
      <c r="P4773" s="334" t="s">
        <v>6234</v>
      </c>
    </row>
    <row r="4774" spans="1:16" s="92" customFormat="1" x14ac:dyDescent="0.25">
      <c r="A4774" s="298" t="s">
        <v>20</v>
      </c>
      <c r="B4774" s="343">
        <v>8602</v>
      </c>
      <c r="C4774" s="298" t="s">
        <v>1637</v>
      </c>
      <c r="D4774" s="298" t="s">
        <v>6233</v>
      </c>
      <c r="E4774" s="331">
        <v>20</v>
      </c>
      <c r="F4774" s="331" t="s">
        <v>5055</v>
      </c>
      <c r="G4774" s="301" t="s">
        <v>78</v>
      </c>
      <c r="H4774" s="302">
        <v>44440</v>
      </c>
      <c r="I4774" s="341" t="str">
        <f t="shared" si="120"/>
        <v>n/a</v>
      </c>
      <c r="J4774" s="302">
        <v>44468</v>
      </c>
      <c r="K4774" s="339" t="s">
        <v>2533</v>
      </c>
      <c r="L4774" s="382" t="s">
        <v>6044</v>
      </c>
      <c r="M4774" s="306" t="s">
        <v>20</v>
      </c>
      <c r="N4774" s="305">
        <v>4781</v>
      </c>
      <c r="O4774" s="302">
        <v>44599</v>
      </c>
      <c r="P4774" s="334" t="s">
        <v>6236</v>
      </c>
    </row>
    <row r="4775" spans="1:16" s="92" customFormat="1" x14ac:dyDescent="0.25">
      <c r="A4775" s="92" t="s">
        <v>20</v>
      </c>
      <c r="B4775" s="208">
        <v>8603</v>
      </c>
      <c r="C4775" s="92" t="s">
        <v>6237</v>
      </c>
      <c r="D4775" s="92" t="s">
        <v>6105</v>
      </c>
      <c r="E4775" s="331">
        <v>8</v>
      </c>
      <c r="F4775" s="331" t="s">
        <v>5941</v>
      </c>
      <c r="G4775" s="301" t="s">
        <v>78</v>
      </c>
      <c r="H4775" s="302">
        <v>44449</v>
      </c>
      <c r="I4775" s="341" t="str">
        <f t="shared" si="120"/>
        <v>n/a</v>
      </c>
      <c r="J4775" s="302">
        <v>44470</v>
      </c>
      <c r="K4775" s="339" t="s">
        <v>6044</v>
      </c>
      <c r="L4775" s="382" t="s">
        <v>6044</v>
      </c>
      <c r="M4775" s="306" t="s">
        <v>20</v>
      </c>
      <c r="N4775" s="305">
        <v>4778</v>
      </c>
      <c r="O4775" s="302">
        <v>44599</v>
      </c>
      <c r="P4775" s="334" t="s">
        <v>6268</v>
      </c>
    </row>
    <row r="4776" spans="1:16" s="92" customFormat="1" x14ac:dyDescent="0.25">
      <c r="A4776" s="92" t="s">
        <v>20</v>
      </c>
      <c r="B4776" s="208">
        <v>8604</v>
      </c>
      <c r="C4776" s="92" t="s">
        <v>6238</v>
      </c>
      <c r="D4776" s="92" t="s">
        <v>6188</v>
      </c>
      <c r="E4776" s="331">
        <v>8</v>
      </c>
      <c r="F4776" s="331" t="s">
        <v>5941</v>
      </c>
      <c r="G4776" s="301" t="s">
        <v>78</v>
      </c>
      <c r="H4776" s="302">
        <v>44449</v>
      </c>
      <c r="I4776" s="341">
        <f t="shared" si="120"/>
        <v>44814</v>
      </c>
      <c r="J4776" s="302"/>
      <c r="K4776" s="339" t="s">
        <v>25</v>
      </c>
      <c r="L4776" s="382" t="s">
        <v>25</v>
      </c>
      <c r="M4776" s="306" t="s">
        <v>20</v>
      </c>
      <c r="N4776" s="307"/>
      <c r="O4776" s="238"/>
      <c r="P4776" s="214"/>
    </row>
    <row r="4777" spans="1:16" s="92" customFormat="1" x14ac:dyDescent="0.25">
      <c r="A4777" s="92" t="s">
        <v>20</v>
      </c>
      <c r="B4777" s="208">
        <v>8605</v>
      </c>
      <c r="C4777" s="92" t="s">
        <v>6239</v>
      </c>
      <c r="D4777" s="92" t="s">
        <v>6240</v>
      </c>
      <c r="E4777" s="331">
        <v>8</v>
      </c>
      <c r="F4777" s="331" t="s">
        <v>5941</v>
      </c>
      <c r="G4777" s="301" t="s">
        <v>2599</v>
      </c>
      <c r="H4777" s="302">
        <v>44470</v>
      </c>
      <c r="I4777" s="341" t="str">
        <f t="shared" si="120"/>
        <v>n/a</v>
      </c>
      <c r="J4777" s="302">
        <v>44501</v>
      </c>
      <c r="K4777" s="339" t="s">
        <v>2533</v>
      </c>
      <c r="L4777" s="382" t="s">
        <v>6044</v>
      </c>
      <c r="M4777" s="306" t="s">
        <v>20</v>
      </c>
      <c r="N4777" s="368">
        <v>4784</v>
      </c>
      <c r="O4777" s="366">
        <v>44634</v>
      </c>
      <c r="P4777" s="369" t="s">
        <v>6073</v>
      </c>
    </row>
    <row r="4778" spans="1:16" s="92" customFormat="1" x14ac:dyDescent="0.25">
      <c r="A4778" s="92" t="s">
        <v>20</v>
      </c>
      <c r="B4778" s="343">
        <v>8606</v>
      </c>
      <c r="C4778" s="298" t="s">
        <v>5460</v>
      </c>
      <c r="D4778" s="298" t="s">
        <v>6241</v>
      </c>
      <c r="E4778" s="331">
        <v>20</v>
      </c>
      <c r="F4778" s="331" t="s">
        <v>5055</v>
      </c>
      <c r="G4778" s="301" t="s">
        <v>236</v>
      </c>
      <c r="H4778" s="302">
        <v>44498</v>
      </c>
      <c r="I4778" s="341" t="str">
        <f t="shared" si="120"/>
        <v>n/a</v>
      </c>
      <c r="J4778" s="302">
        <v>44531</v>
      </c>
      <c r="K4778" s="339" t="s">
        <v>2533</v>
      </c>
      <c r="L4778" s="382" t="s">
        <v>6044</v>
      </c>
      <c r="M4778" s="306" t="s">
        <v>20</v>
      </c>
      <c r="N4778" s="368">
        <v>4786</v>
      </c>
      <c r="O4778" s="366">
        <v>44676</v>
      </c>
      <c r="P4778" s="369" t="s">
        <v>6254</v>
      </c>
    </row>
    <row r="4779" spans="1:16" s="92" customFormat="1" x14ac:dyDescent="0.25">
      <c r="A4779" s="92" t="s">
        <v>20</v>
      </c>
      <c r="B4779" s="343">
        <v>8607</v>
      </c>
      <c r="C4779" s="298" t="s">
        <v>5634</v>
      </c>
      <c r="D4779" s="298" t="s">
        <v>6242</v>
      </c>
      <c r="E4779" s="331">
        <v>20</v>
      </c>
      <c r="F4779" s="331" t="s">
        <v>5055</v>
      </c>
      <c r="G4779" s="301" t="s">
        <v>236</v>
      </c>
      <c r="H4779" s="302">
        <v>44498</v>
      </c>
      <c r="I4779" s="341" t="str">
        <f t="shared" si="120"/>
        <v>n/a</v>
      </c>
      <c r="J4779" s="302">
        <v>44531</v>
      </c>
      <c r="K4779" s="339" t="s">
        <v>2533</v>
      </c>
      <c r="L4779" s="382" t="s">
        <v>6044</v>
      </c>
      <c r="M4779" s="306" t="s">
        <v>20</v>
      </c>
      <c r="N4779" s="368">
        <v>4787</v>
      </c>
      <c r="O4779" s="366">
        <v>44676</v>
      </c>
      <c r="P4779" s="369" t="s">
        <v>6254</v>
      </c>
    </row>
    <row r="4780" spans="1:16" s="92" customFormat="1" x14ac:dyDescent="0.25">
      <c r="A4780" s="92" t="s">
        <v>20</v>
      </c>
      <c r="B4780" s="343">
        <v>8608</v>
      </c>
      <c r="C4780" s="298" t="s">
        <v>6243</v>
      </c>
      <c r="D4780" s="298" t="s">
        <v>6244</v>
      </c>
      <c r="E4780" s="331">
        <v>15</v>
      </c>
      <c r="F4780" s="331" t="s">
        <v>5071</v>
      </c>
      <c r="G4780" s="301" t="s">
        <v>236</v>
      </c>
      <c r="H4780" s="302">
        <v>44501</v>
      </c>
      <c r="I4780" s="341" t="str">
        <f t="shared" si="120"/>
        <v>n/a</v>
      </c>
      <c r="J4780" s="302">
        <v>44531</v>
      </c>
      <c r="K4780" s="339" t="s">
        <v>2533</v>
      </c>
      <c r="L4780" s="382" t="s">
        <v>5924</v>
      </c>
      <c r="M4780" s="306" t="s">
        <v>20</v>
      </c>
      <c r="N4780" s="368" t="s">
        <v>5980</v>
      </c>
      <c r="O4780" s="366"/>
      <c r="P4780" s="369"/>
    </row>
    <row r="4781" spans="1:16" s="92" customFormat="1" x14ac:dyDescent="0.25">
      <c r="A4781" s="92" t="s">
        <v>20</v>
      </c>
      <c r="B4781" s="343">
        <v>8609</v>
      </c>
      <c r="C4781" s="298" t="s">
        <v>6245</v>
      </c>
      <c r="D4781" s="298" t="s">
        <v>6246</v>
      </c>
      <c r="E4781" s="331">
        <v>7</v>
      </c>
      <c r="F4781" s="331" t="s">
        <v>5061</v>
      </c>
      <c r="G4781" s="301" t="s">
        <v>29</v>
      </c>
      <c r="H4781" s="302">
        <v>44501</v>
      </c>
      <c r="I4781" s="341" t="str">
        <f t="shared" si="120"/>
        <v>n/a</v>
      </c>
      <c r="J4781" s="302">
        <v>44531</v>
      </c>
      <c r="K4781" s="339" t="s">
        <v>2533</v>
      </c>
      <c r="L4781" s="382" t="s">
        <v>6044</v>
      </c>
      <c r="M4781" s="306" t="s">
        <v>20</v>
      </c>
      <c r="N4781" s="368">
        <v>4789</v>
      </c>
      <c r="O4781" s="366">
        <v>44676</v>
      </c>
      <c r="P4781" s="369" t="s">
        <v>6299</v>
      </c>
    </row>
    <row r="4782" spans="1:16" s="92" customFormat="1" x14ac:dyDescent="0.25">
      <c r="A4782" s="92" t="s">
        <v>20</v>
      </c>
      <c r="B4782" s="343">
        <v>8610</v>
      </c>
      <c r="C4782" s="298" t="s">
        <v>6152</v>
      </c>
      <c r="D4782" s="298" t="s">
        <v>6247</v>
      </c>
      <c r="E4782" s="331">
        <v>20</v>
      </c>
      <c r="F4782" s="331" t="s">
        <v>5055</v>
      </c>
      <c r="G4782" s="301" t="s">
        <v>236</v>
      </c>
      <c r="H4782" s="302">
        <v>44508</v>
      </c>
      <c r="I4782" s="341" t="str">
        <f t="shared" si="120"/>
        <v>n/a</v>
      </c>
      <c r="J4782" s="302">
        <v>44531</v>
      </c>
      <c r="K4782" s="339" t="s">
        <v>2533</v>
      </c>
      <c r="L4782" s="382" t="s">
        <v>6044</v>
      </c>
      <c r="M4782" s="306" t="s">
        <v>20</v>
      </c>
      <c r="N4782" s="368">
        <v>4788</v>
      </c>
      <c r="O4782" s="366">
        <v>44676</v>
      </c>
      <c r="P4782" s="369" t="s">
        <v>6300</v>
      </c>
    </row>
    <row r="4783" spans="1:16" s="92" customFormat="1" x14ac:dyDescent="0.25">
      <c r="A4783" s="92" t="s">
        <v>20</v>
      </c>
      <c r="B4783" s="343">
        <v>8611</v>
      </c>
      <c r="C4783" s="298" t="s">
        <v>4655</v>
      </c>
      <c r="D4783" s="298" t="s">
        <v>6248</v>
      </c>
      <c r="E4783" s="331">
        <v>20</v>
      </c>
      <c r="F4783" s="331" t="s">
        <v>5055</v>
      </c>
      <c r="G4783" s="301" t="s">
        <v>236</v>
      </c>
      <c r="H4783" s="302">
        <v>44508</v>
      </c>
      <c r="I4783" s="341" t="str">
        <f t="shared" si="120"/>
        <v>n/a</v>
      </c>
      <c r="J4783" s="302">
        <v>44531</v>
      </c>
      <c r="K4783" s="339" t="s">
        <v>2533</v>
      </c>
      <c r="L4783" s="382" t="s">
        <v>5924</v>
      </c>
      <c r="M4783" s="306" t="s">
        <v>20</v>
      </c>
      <c r="N4783" s="307"/>
      <c r="O4783" s="238"/>
      <c r="P4783" s="214"/>
    </row>
    <row r="4784" spans="1:16" s="92" customFormat="1" x14ac:dyDescent="0.25">
      <c r="A4784" s="92" t="s">
        <v>20</v>
      </c>
      <c r="B4784" s="343">
        <v>8612</v>
      </c>
      <c r="C4784" s="298" t="s">
        <v>3608</v>
      </c>
      <c r="D4784" s="298" t="s">
        <v>6249</v>
      </c>
      <c r="E4784" s="331">
        <v>8</v>
      </c>
      <c r="F4784" s="331" t="s">
        <v>5941</v>
      </c>
      <c r="G4784" s="301" t="s">
        <v>24</v>
      </c>
      <c r="H4784" s="302">
        <v>44522</v>
      </c>
      <c r="I4784" s="341" t="str">
        <f t="shared" si="120"/>
        <v>n/a</v>
      </c>
      <c r="J4784" s="302">
        <v>44559</v>
      </c>
      <c r="K4784" s="339" t="s">
        <v>2533</v>
      </c>
      <c r="L4784" s="382" t="s">
        <v>6001</v>
      </c>
      <c r="M4784" s="306" t="s">
        <v>20</v>
      </c>
      <c r="N4784" s="307"/>
      <c r="O4784" s="238"/>
      <c r="P4784" s="214"/>
    </row>
    <row r="4785" spans="1:16" s="92" customFormat="1" x14ac:dyDescent="0.25">
      <c r="A4785" s="92" t="s">
        <v>20</v>
      </c>
      <c r="B4785" s="343">
        <v>8613</v>
      </c>
      <c r="C4785" s="298" t="s">
        <v>3608</v>
      </c>
      <c r="D4785" s="298" t="s">
        <v>6250</v>
      </c>
      <c r="E4785" s="331">
        <v>8</v>
      </c>
      <c r="F4785" s="331" t="s">
        <v>5941</v>
      </c>
      <c r="G4785" s="301" t="s">
        <v>24</v>
      </c>
      <c r="H4785" s="302">
        <v>44522</v>
      </c>
      <c r="I4785" s="341" t="str">
        <f t="shared" si="120"/>
        <v>n/a</v>
      </c>
      <c r="J4785" s="302">
        <v>44559</v>
      </c>
      <c r="K4785" s="339" t="s">
        <v>2533</v>
      </c>
      <c r="L4785" s="382" t="s">
        <v>6001</v>
      </c>
      <c r="M4785" s="306" t="s">
        <v>20</v>
      </c>
      <c r="N4785" s="307"/>
      <c r="O4785" s="238"/>
      <c r="P4785" s="214"/>
    </row>
    <row r="4786" spans="1:16" s="92" customFormat="1" x14ac:dyDescent="0.25">
      <c r="A4786" s="92" t="s">
        <v>20</v>
      </c>
      <c r="B4786" s="343">
        <v>8614</v>
      </c>
      <c r="C4786" s="298" t="s">
        <v>6214</v>
      </c>
      <c r="D4786" s="298" t="s">
        <v>6255</v>
      </c>
      <c r="E4786" s="331">
        <v>8</v>
      </c>
      <c r="F4786" s="331" t="s">
        <v>5941</v>
      </c>
      <c r="G4786" s="301" t="s">
        <v>73</v>
      </c>
      <c r="H4786" s="302">
        <v>44540</v>
      </c>
      <c r="I4786" s="341" t="str">
        <f t="shared" si="120"/>
        <v>n/a</v>
      </c>
      <c r="J4786" s="302">
        <v>44540</v>
      </c>
      <c r="K4786" s="339"/>
      <c r="L4786" s="382"/>
      <c r="M4786" s="306" t="s">
        <v>20</v>
      </c>
      <c r="N4786" s="305" t="s">
        <v>3744</v>
      </c>
      <c r="O4786" s="238"/>
      <c r="P4786" s="214"/>
    </row>
    <row r="4787" spans="1:16" s="92" customFormat="1" x14ac:dyDescent="0.25">
      <c r="A4787" s="92" t="s">
        <v>20</v>
      </c>
      <c r="B4787" s="343">
        <v>8615</v>
      </c>
      <c r="C4787" s="298" t="s">
        <v>3762</v>
      </c>
      <c r="D4787" s="298" t="s">
        <v>6256</v>
      </c>
      <c r="E4787" s="331">
        <v>15</v>
      </c>
      <c r="F4787" s="331" t="s">
        <v>5071</v>
      </c>
      <c r="G4787" s="301" t="s">
        <v>334</v>
      </c>
      <c r="H4787" s="302">
        <v>44550</v>
      </c>
      <c r="I4787" s="341" t="str">
        <f t="shared" si="120"/>
        <v>n/a</v>
      </c>
      <c r="J4787" s="302">
        <v>44592</v>
      </c>
      <c r="K4787" s="339" t="s">
        <v>2533</v>
      </c>
      <c r="L4787" s="382" t="s">
        <v>6044</v>
      </c>
      <c r="M4787" s="306" t="s">
        <v>20</v>
      </c>
      <c r="N4787" s="368">
        <v>4790</v>
      </c>
      <c r="O4787" s="384">
        <v>44725</v>
      </c>
      <c r="P4787" s="369" t="s">
        <v>6177</v>
      </c>
    </row>
    <row r="4788" spans="1:16" s="92" customFormat="1" x14ac:dyDescent="0.25">
      <c r="A4788" s="92" t="s">
        <v>20</v>
      </c>
      <c r="B4788" s="343">
        <v>8616</v>
      </c>
      <c r="C4788" s="298" t="s">
        <v>6257</v>
      </c>
      <c r="D4788" s="298" t="s">
        <v>6128</v>
      </c>
      <c r="E4788" s="331">
        <v>15</v>
      </c>
      <c r="F4788" s="331" t="s">
        <v>5071</v>
      </c>
      <c r="G4788" s="301" t="s">
        <v>334</v>
      </c>
      <c r="H4788" s="302">
        <v>44550</v>
      </c>
      <c r="I4788" s="341" t="str">
        <f t="shared" si="120"/>
        <v>n/a</v>
      </c>
      <c r="J4788" s="302">
        <v>44592</v>
      </c>
      <c r="K4788" s="339" t="s">
        <v>2533</v>
      </c>
      <c r="L4788" s="382" t="s">
        <v>6044</v>
      </c>
      <c r="M4788" s="306" t="s">
        <v>20</v>
      </c>
      <c r="N4788" s="368">
        <v>4791</v>
      </c>
      <c r="O4788" s="384">
        <v>44725</v>
      </c>
      <c r="P4788" s="369" t="s">
        <v>6320</v>
      </c>
    </row>
    <row r="4789" spans="1:16" s="92" customFormat="1" x14ac:dyDescent="0.25">
      <c r="A4789" s="92" t="s">
        <v>20</v>
      </c>
      <c r="B4789" s="343">
        <v>8617</v>
      </c>
      <c r="C4789" s="298" t="s">
        <v>6088</v>
      </c>
      <c r="D4789" s="298" t="s">
        <v>6174</v>
      </c>
      <c r="E4789" s="331">
        <v>20</v>
      </c>
      <c r="F4789" s="331" t="s">
        <v>5055</v>
      </c>
      <c r="G4789" s="301" t="s">
        <v>334</v>
      </c>
      <c r="H4789" s="302">
        <v>44551</v>
      </c>
      <c r="I4789" s="341" t="str">
        <f t="shared" si="120"/>
        <v>n/a</v>
      </c>
      <c r="J4789" s="302">
        <v>44592</v>
      </c>
      <c r="K4789" s="339" t="s">
        <v>2533</v>
      </c>
      <c r="L4789" s="382" t="s">
        <v>4426</v>
      </c>
      <c r="M4789" s="306" t="s">
        <v>20</v>
      </c>
      <c r="N4789" s="368" t="s">
        <v>4426</v>
      </c>
      <c r="O4789" s="384"/>
      <c r="P4789" s="369"/>
    </row>
    <row r="4790" spans="1:16" s="163" customFormat="1" ht="13.5" customHeight="1" x14ac:dyDescent="0.25">
      <c r="A4790" s="163" t="s">
        <v>20</v>
      </c>
      <c r="B4790" s="299">
        <v>8618</v>
      </c>
      <c r="C4790" s="300" t="s">
        <v>6258</v>
      </c>
      <c r="D4790" s="351" t="s">
        <v>6259</v>
      </c>
      <c r="E4790" s="301">
        <v>7</v>
      </c>
      <c r="F4790" s="301" t="s">
        <v>5061</v>
      </c>
      <c r="G4790" s="301" t="s">
        <v>334</v>
      </c>
      <c r="H4790" s="352">
        <v>44558</v>
      </c>
      <c r="I4790" s="303">
        <f t="shared" si="120"/>
        <v>44923</v>
      </c>
      <c r="J4790" s="352"/>
      <c r="K4790" s="339" t="s">
        <v>25</v>
      </c>
      <c r="L4790" s="382" t="s">
        <v>25</v>
      </c>
      <c r="M4790" s="353" t="s">
        <v>20</v>
      </c>
      <c r="N4790" s="368"/>
      <c r="O4790" s="384"/>
      <c r="P4790" s="369"/>
    </row>
    <row r="4791" spans="1:16" s="163" customFormat="1" ht="12.75" customHeight="1" x14ac:dyDescent="0.25">
      <c r="A4791" s="163" t="s">
        <v>20</v>
      </c>
      <c r="B4791" s="299">
        <v>8619</v>
      </c>
      <c r="C4791" s="300" t="s">
        <v>6260</v>
      </c>
      <c r="D4791" s="351" t="s">
        <v>6261</v>
      </c>
      <c r="E4791" s="301">
        <v>15</v>
      </c>
      <c r="F4791" s="301" t="s">
        <v>5071</v>
      </c>
      <c r="G4791" s="301" t="s">
        <v>334</v>
      </c>
      <c r="H4791" s="352">
        <v>44559</v>
      </c>
      <c r="I4791" s="303">
        <f t="shared" si="120"/>
        <v>44924</v>
      </c>
      <c r="J4791" s="352"/>
      <c r="K4791" s="339" t="s">
        <v>25</v>
      </c>
      <c r="L4791" s="382" t="s">
        <v>25</v>
      </c>
      <c r="M4791" s="353" t="s">
        <v>20</v>
      </c>
      <c r="N4791" s="368"/>
      <c r="O4791" s="384"/>
      <c r="P4791" s="369"/>
    </row>
    <row r="4792" spans="1:16" s="226" customFormat="1" x14ac:dyDescent="0.25">
      <c r="A4792" s="226" t="s">
        <v>20</v>
      </c>
      <c r="B4792" s="346">
        <v>8620</v>
      </c>
      <c r="C4792" s="345" t="s">
        <v>6262</v>
      </c>
      <c r="D4792" s="345" t="s">
        <v>6263</v>
      </c>
      <c r="E4792" s="319">
        <v>20</v>
      </c>
      <c r="F4792" s="319" t="s">
        <v>5055</v>
      </c>
      <c r="G4792" s="319" t="s">
        <v>334</v>
      </c>
      <c r="H4792" s="347">
        <v>44559</v>
      </c>
      <c r="I4792" s="348" t="str">
        <f t="shared" si="120"/>
        <v>n/a</v>
      </c>
      <c r="J4792" s="347">
        <v>44591</v>
      </c>
      <c r="K4792" s="339" t="s">
        <v>2533</v>
      </c>
      <c r="L4792" s="382" t="s">
        <v>5924</v>
      </c>
      <c r="M4792" s="317" t="s">
        <v>20</v>
      </c>
      <c r="N4792" s="368" t="s">
        <v>5980</v>
      </c>
      <c r="O4792" s="384"/>
      <c r="P4792" s="369"/>
    </row>
    <row r="4793" spans="1:16" s="226" customFormat="1" x14ac:dyDescent="0.25">
      <c r="A4793" s="226" t="s">
        <v>20</v>
      </c>
      <c r="B4793" s="346">
        <v>8621</v>
      </c>
      <c r="C4793" s="345" t="s">
        <v>3576</v>
      </c>
      <c r="D4793" s="345" t="s">
        <v>2681</v>
      </c>
      <c r="E4793" s="319">
        <v>8</v>
      </c>
      <c r="F4793" s="319" t="s">
        <v>5941</v>
      </c>
      <c r="G4793" s="319" t="s">
        <v>334</v>
      </c>
      <c r="H4793" s="347">
        <v>44560</v>
      </c>
      <c r="I4793" s="348" t="str">
        <f>IF(AND(H4793&gt;1/1/75, J4793&gt;0),"n/a",H4793+365)</f>
        <v>n/a</v>
      </c>
      <c r="J4793" s="347">
        <v>44592</v>
      </c>
      <c r="K4793" s="339" t="s">
        <v>2533</v>
      </c>
      <c r="L4793" s="382" t="s">
        <v>6044</v>
      </c>
      <c r="M4793" s="317" t="s">
        <v>20</v>
      </c>
      <c r="N4793" s="368"/>
      <c r="O4793" s="384"/>
      <c r="P4793" s="369"/>
    </row>
    <row r="4794" spans="1:16" s="92" customFormat="1" x14ac:dyDescent="0.25">
      <c r="A4794" s="92" t="s">
        <v>20</v>
      </c>
      <c r="B4794" s="343">
        <v>8622</v>
      </c>
      <c r="C4794" s="298" t="s">
        <v>6264</v>
      </c>
      <c r="D4794" s="298" t="s">
        <v>6174</v>
      </c>
      <c r="E4794" s="319">
        <v>15</v>
      </c>
      <c r="F4794" s="319" t="s">
        <v>5071</v>
      </c>
      <c r="G4794" s="319" t="s">
        <v>334</v>
      </c>
      <c r="H4794" s="347">
        <v>44560</v>
      </c>
      <c r="I4794" s="348" t="str">
        <f t="shared" ref="I4794:I4838" si="121">IF(AND(H4794&gt;1/1/75, J4794&gt;0),"n/a",H4794+365)</f>
        <v>n/a</v>
      </c>
      <c r="J4794" s="302">
        <v>44592</v>
      </c>
      <c r="K4794" s="339" t="s">
        <v>2533</v>
      </c>
      <c r="L4794" s="382" t="s">
        <v>6044</v>
      </c>
      <c r="M4794" s="306" t="s">
        <v>20</v>
      </c>
      <c r="N4794" s="368">
        <v>4792</v>
      </c>
      <c r="O4794" s="384">
        <v>44725</v>
      </c>
      <c r="P4794" s="369" t="s">
        <v>6320</v>
      </c>
    </row>
    <row r="4795" spans="1:16" s="92" customFormat="1" x14ac:dyDescent="0.25">
      <c r="A4795" s="92" t="s">
        <v>20</v>
      </c>
      <c r="B4795" s="343">
        <v>8623</v>
      </c>
      <c r="C4795" s="298" t="s">
        <v>6265</v>
      </c>
      <c r="D4795" s="300" t="s">
        <v>6266</v>
      </c>
      <c r="E4795" s="331">
        <v>21</v>
      </c>
      <c r="F4795" s="331" t="s">
        <v>5055</v>
      </c>
      <c r="G4795" s="301" t="s">
        <v>73</v>
      </c>
      <c r="H4795" s="302">
        <v>44585</v>
      </c>
      <c r="I4795" s="341" t="str">
        <f t="shared" si="121"/>
        <v>n/a</v>
      </c>
      <c r="J4795" s="302">
        <v>44621</v>
      </c>
      <c r="K4795" s="382" t="s">
        <v>2533</v>
      </c>
      <c r="L4795" s="382" t="s">
        <v>2533</v>
      </c>
      <c r="M4795" s="306" t="s">
        <v>20</v>
      </c>
      <c r="N4795" s="307"/>
      <c r="O4795" s="238"/>
      <c r="P4795" s="214"/>
    </row>
    <row r="4796" spans="1:16" s="92" customFormat="1" x14ac:dyDescent="0.25">
      <c r="A4796" s="92" t="s">
        <v>20</v>
      </c>
      <c r="B4796" s="343">
        <v>8624</v>
      </c>
      <c r="C4796" s="298" t="s">
        <v>6269</v>
      </c>
      <c r="D4796" s="300" t="s">
        <v>6105</v>
      </c>
      <c r="E4796" s="331">
        <v>8</v>
      </c>
      <c r="F4796" s="331" t="s">
        <v>5941</v>
      </c>
      <c r="G4796" s="301" t="s">
        <v>78</v>
      </c>
      <c r="H4796" s="302">
        <v>44602</v>
      </c>
      <c r="I4796" s="341" t="str">
        <f t="shared" si="121"/>
        <v>n/a</v>
      </c>
      <c r="J4796" s="302">
        <v>44636</v>
      </c>
      <c r="K4796" s="382" t="s">
        <v>2533</v>
      </c>
      <c r="L4796" s="382"/>
      <c r="M4796" s="306" t="s">
        <v>20</v>
      </c>
      <c r="N4796" s="307"/>
      <c r="O4796" s="238"/>
      <c r="P4796" s="214"/>
    </row>
    <row r="4797" spans="1:16" s="92" customFormat="1" x14ac:dyDescent="0.25">
      <c r="A4797" s="92" t="s">
        <v>20</v>
      </c>
      <c r="B4797" s="343">
        <v>8625</v>
      </c>
      <c r="C4797" s="298" t="s">
        <v>6270</v>
      </c>
      <c r="D4797" s="300" t="s">
        <v>6271</v>
      </c>
      <c r="E4797" s="331">
        <v>8</v>
      </c>
      <c r="F4797" s="331" t="s">
        <v>5941</v>
      </c>
      <c r="G4797" s="301" t="s">
        <v>78</v>
      </c>
      <c r="H4797" s="302">
        <v>44616</v>
      </c>
      <c r="I4797" s="341" t="str">
        <f t="shared" si="121"/>
        <v>n/a</v>
      </c>
      <c r="J4797" s="302">
        <v>44651</v>
      </c>
      <c r="K4797" s="382" t="s">
        <v>2533</v>
      </c>
      <c r="L4797" s="382" t="s">
        <v>2533</v>
      </c>
      <c r="M4797" s="306" t="s">
        <v>20</v>
      </c>
      <c r="N4797" s="307"/>
      <c r="O4797" s="238"/>
      <c r="P4797" s="214"/>
    </row>
    <row r="4798" spans="1:16" s="92" customFormat="1" x14ac:dyDescent="0.25">
      <c r="A4798" s="92" t="s">
        <v>20</v>
      </c>
      <c r="B4798" s="343">
        <v>8626</v>
      </c>
      <c r="C4798" s="298" t="s">
        <v>6272</v>
      </c>
      <c r="D4798" s="300" t="s">
        <v>6273</v>
      </c>
      <c r="E4798" s="331">
        <v>8</v>
      </c>
      <c r="F4798" s="331" t="s">
        <v>5941</v>
      </c>
      <c r="G4798" s="301" t="s">
        <v>78</v>
      </c>
      <c r="H4798" s="302">
        <v>44617</v>
      </c>
      <c r="I4798" s="341" t="str">
        <f t="shared" si="121"/>
        <v>n/a</v>
      </c>
      <c r="J4798" s="384" t="s">
        <v>6304</v>
      </c>
      <c r="K4798" s="382" t="s">
        <v>2533</v>
      </c>
      <c r="L4798" s="369" t="s">
        <v>4426</v>
      </c>
      <c r="M4798" s="306" t="s">
        <v>20</v>
      </c>
      <c r="N4798" s="307"/>
      <c r="O4798" s="238"/>
      <c r="P4798" s="214"/>
    </row>
    <row r="4799" spans="1:16" s="92" customFormat="1" x14ac:dyDescent="0.25">
      <c r="A4799" s="92" t="s">
        <v>20</v>
      </c>
      <c r="B4799" s="343">
        <v>8627</v>
      </c>
      <c r="C4799" s="298" t="s">
        <v>1637</v>
      </c>
      <c r="D4799" s="298" t="s">
        <v>6274</v>
      </c>
      <c r="E4799" s="301">
        <v>21</v>
      </c>
      <c r="F4799" s="301" t="s">
        <v>5055</v>
      </c>
      <c r="G4799" s="301" t="s">
        <v>78</v>
      </c>
      <c r="H4799" s="352">
        <v>44617</v>
      </c>
      <c r="I4799" s="303" t="str">
        <f t="shared" si="121"/>
        <v>n/a</v>
      </c>
      <c r="J4799" s="384">
        <v>44650</v>
      </c>
      <c r="K4799" s="382" t="s">
        <v>2533</v>
      </c>
      <c r="L4799" s="382" t="s">
        <v>2533</v>
      </c>
      <c r="M4799" s="306" t="s">
        <v>20</v>
      </c>
      <c r="N4799" s="307"/>
      <c r="O4799" s="238"/>
      <c r="P4799" s="214"/>
    </row>
    <row r="4800" spans="1:16" s="92" customFormat="1" x14ac:dyDescent="0.25">
      <c r="A4800" s="92" t="s">
        <v>20</v>
      </c>
      <c r="B4800" s="343">
        <v>8628</v>
      </c>
      <c r="C4800" s="298" t="s">
        <v>4239</v>
      </c>
      <c r="D4800" s="298" t="s">
        <v>6275</v>
      </c>
      <c r="E4800" s="301">
        <v>22</v>
      </c>
      <c r="F4800" s="301" t="s">
        <v>5055</v>
      </c>
      <c r="G4800" s="301" t="s">
        <v>78</v>
      </c>
      <c r="H4800" s="352">
        <v>44617</v>
      </c>
      <c r="I4800" s="303" t="str">
        <f t="shared" si="121"/>
        <v>n/a</v>
      </c>
      <c r="J4800" s="384">
        <v>44650</v>
      </c>
      <c r="K4800" s="382" t="s">
        <v>2533</v>
      </c>
      <c r="L4800" s="382" t="s">
        <v>2533</v>
      </c>
      <c r="M4800" s="306" t="s">
        <v>20</v>
      </c>
      <c r="N4800" s="307"/>
      <c r="O4800" s="238"/>
      <c r="P4800" s="214"/>
    </row>
    <row r="4801" spans="1:16" s="92" customFormat="1" x14ac:dyDescent="0.25">
      <c r="A4801" s="92" t="s">
        <v>20</v>
      </c>
      <c r="B4801" s="343">
        <v>8629</v>
      </c>
      <c r="C4801" s="298" t="s">
        <v>5332</v>
      </c>
      <c r="D4801" s="298" t="s">
        <v>6276</v>
      </c>
      <c r="E4801" s="301">
        <v>15</v>
      </c>
      <c r="F4801" s="301" t="s">
        <v>5071</v>
      </c>
      <c r="G4801" s="301" t="s">
        <v>78</v>
      </c>
      <c r="H4801" s="352">
        <v>44620</v>
      </c>
      <c r="I4801" s="303" t="str">
        <f t="shared" si="121"/>
        <v>n/a</v>
      </c>
      <c r="J4801" s="384">
        <v>44650</v>
      </c>
      <c r="K4801" s="382" t="s">
        <v>2533</v>
      </c>
      <c r="L4801" s="382" t="s">
        <v>2533</v>
      </c>
      <c r="M4801" s="306" t="s">
        <v>20</v>
      </c>
      <c r="N4801" s="307"/>
      <c r="O4801" s="238"/>
      <c r="P4801" s="214"/>
    </row>
    <row r="4802" spans="1:16" s="92" customFormat="1" x14ac:dyDescent="0.25">
      <c r="A4802" s="92" t="s">
        <v>20</v>
      </c>
      <c r="B4802" s="343">
        <v>8630</v>
      </c>
      <c r="C4802" s="298" t="s">
        <v>2618</v>
      </c>
      <c r="D4802" s="298" t="s">
        <v>6277</v>
      </c>
      <c r="E4802" s="331">
        <v>10</v>
      </c>
      <c r="F4802" s="331" t="s">
        <v>5061</v>
      </c>
      <c r="G4802" s="301" t="s">
        <v>78</v>
      </c>
      <c r="H4802" s="352">
        <v>44620</v>
      </c>
      <c r="I4802" s="303" t="str">
        <f t="shared" si="121"/>
        <v>n/a</v>
      </c>
      <c r="J4802" s="384">
        <v>44648</v>
      </c>
      <c r="K4802" s="382" t="s">
        <v>2533</v>
      </c>
      <c r="L4802" s="382" t="s">
        <v>2533</v>
      </c>
      <c r="M4802" s="306" t="s">
        <v>20</v>
      </c>
      <c r="N4802" s="307"/>
      <c r="O4802" s="238"/>
      <c r="P4802" s="214"/>
    </row>
    <row r="4803" spans="1:16" s="92" customFormat="1" x14ac:dyDescent="0.25">
      <c r="A4803" s="92" t="s">
        <v>20</v>
      </c>
      <c r="B4803" s="343">
        <v>8631</v>
      </c>
      <c r="C4803" s="298" t="s">
        <v>6278</v>
      </c>
      <c r="D4803" s="298" t="s">
        <v>6279</v>
      </c>
      <c r="E4803" s="301">
        <v>21</v>
      </c>
      <c r="F4803" s="301" t="s">
        <v>5055</v>
      </c>
      <c r="G4803" s="301" t="s">
        <v>29</v>
      </c>
      <c r="H4803" s="352">
        <v>44620</v>
      </c>
      <c r="I4803" s="303" t="str">
        <f t="shared" si="121"/>
        <v>n/a</v>
      </c>
      <c r="J4803" s="384">
        <v>44651</v>
      </c>
      <c r="K4803" s="382" t="s">
        <v>2533</v>
      </c>
      <c r="L4803" s="382" t="s">
        <v>2533</v>
      </c>
      <c r="M4803" s="306" t="s">
        <v>20</v>
      </c>
      <c r="N4803" s="307"/>
      <c r="O4803" s="238"/>
      <c r="P4803" s="214"/>
    </row>
    <row r="4804" spans="1:16" s="92" customFormat="1" x14ac:dyDescent="0.25">
      <c r="A4804" s="92" t="s">
        <v>20</v>
      </c>
      <c r="B4804" s="343">
        <v>8632</v>
      </c>
      <c r="C4804" s="298" t="s">
        <v>4998</v>
      </c>
      <c r="D4804" s="298" t="s">
        <v>6187</v>
      </c>
      <c r="E4804" s="301">
        <v>8</v>
      </c>
      <c r="F4804" s="301" t="s">
        <v>5941</v>
      </c>
      <c r="G4804" s="301" t="s">
        <v>78</v>
      </c>
      <c r="H4804" s="352">
        <v>44620</v>
      </c>
      <c r="I4804" s="303" t="str">
        <f t="shared" si="121"/>
        <v>n/a</v>
      </c>
      <c r="J4804" s="384">
        <v>44651</v>
      </c>
      <c r="K4804" s="382" t="s">
        <v>2533</v>
      </c>
      <c r="L4804" s="382" t="s">
        <v>2533</v>
      </c>
      <c r="M4804" s="306" t="s">
        <v>20</v>
      </c>
      <c r="N4804" s="307"/>
      <c r="O4804" s="238"/>
      <c r="P4804" s="214"/>
    </row>
    <row r="4805" spans="1:16" s="92" customFormat="1" x14ac:dyDescent="0.25">
      <c r="A4805" s="92" t="s">
        <v>20</v>
      </c>
      <c r="B4805" s="343">
        <v>8633</v>
      </c>
      <c r="C4805" s="298" t="s">
        <v>6280</v>
      </c>
      <c r="D4805" s="298" t="s">
        <v>6281</v>
      </c>
      <c r="E4805" s="301">
        <v>8</v>
      </c>
      <c r="F4805" s="301" t="s">
        <v>5941</v>
      </c>
      <c r="G4805" s="301" t="s">
        <v>78</v>
      </c>
      <c r="H4805" s="352">
        <v>44620</v>
      </c>
      <c r="I4805" s="303" t="str">
        <f t="shared" si="121"/>
        <v>n/a</v>
      </c>
      <c r="J4805" s="384">
        <v>44651</v>
      </c>
      <c r="K4805" s="382" t="s">
        <v>2533</v>
      </c>
      <c r="L4805" s="382" t="s">
        <v>2533</v>
      </c>
      <c r="M4805" s="306" t="s">
        <v>20</v>
      </c>
      <c r="N4805" s="307"/>
      <c r="O4805" s="238"/>
      <c r="P4805" s="214"/>
    </row>
    <row r="4806" spans="1:16" s="92" customFormat="1" x14ac:dyDescent="0.25">
      <c r="A4806" s="92" t="s">
        <v>20</v>
      </c>
      <c r="B4806" s="343">
        <v>8634</v>
      </c>
      <c r="C4806" s="298" t="s">
        <v>6282</v>
      </c>
      <c r="D4806" s="298" t="s">
        <v>6283</v>
      </c>
      <c r="E4806" s="301">
        <v>8</v>
      </c>
      <c r="F4806" s="301" t="s">
        <v>5941</v>
      </c>
      <c r="G4806" s="301" t="s">
        <v>29</v>
      </c>
      <c r="H4806" s="352">
        <v>44621</v>
      </c>
      <c r="I4806" s="303" t="str">
        <f t="shared" si="121"/>
        <v>n/a</v>
      </c>
      <c r="J4806" s="384">
        <v>44651</v>
      </c>
      <c r="K4806" s="382" t="s">
        <v>2533</v>
      </c>
      <c r="L4806" s="382" t="s">
        <v>6321</v>
      </c>
      <c r="M4806" s="306" t="s">
        <v>20</v>
      </c>
      <c r="N4806" s="307"/>
      <c r="O4806" s="238"/>
      <c r="P4806" s="214"/>
    </row>
    <row r="4807" spans="1:16" s="92" customFormat="1" x14ac:dyDescent="0.25">
      <c r="A4807" s="92" t="s">
        <v>20</v>
      </c>
      <c r="B4807" s="343">
        <v>8635</v>
      </c>
      <c r="C4807" s="298" t="s">
        <v>6284</v>
      </c>
      <c r="D4807" s="298" t="s">
        <v>6040</v>
      </c>
      <c r="E4807" s="301">
        <v>8</v>
      </c>
      <c r="F4807" s="301" t="s">
        <v>5941</v>
      </c>
      <c r="G4807" s="301" t="s">
        <v>78</v>
      </c>
      <c r="H4807" s="352">
        <v>44621</v>
      </c>
      <c r="I4807" s="303" t="str">
        <f t="shared" si="121"/>
        <v>n/a</v>
      </c>
      <c r="J4807" s="385">
        <v>44651</v>
      </c>
      <c r="K4807" s="382" t="s">
        <v>2533</v>
      </c>
      <c r="L4807" s="382" t="s">
        <v>2533</v>
      </c>
      <c r="M4807" s="306" t="s">
        <v>20</v>
      </c>
      <c r="N4807" s="307"/>
      <c r="O4807" s="238"/>
      <c r="P4807" s="214"/>
    </row>
    <row r="4808" spans="1:16" s="92" customFormat="1" x14ac:dyDescent="0.25">
      <c r="A4808" s="92" t="s">
        <v>20</v>
      </c>
      <c r="B4808" s="343">
        <v>8636</v>
      </c>
      <c r="C4808" s="298" t="s">
        <v>6284</v>
      </c>
      <c r="D4808" s="298" t="s">
        <v>6040</v>
      </c>
      <c r="E4808" s="301">
        <v>8</v>
      </c>
      <c r="F4808" s="301" t="s">
        <v>5941</v>
      </c>
      <c r="G4808" s="301" t="s">
        <v>78</v>
      </c>
      <c r="H4808" s="352">
        <v>44621</v>
      </c>
      <c r="I4808" s="341">
        <f t="shared" si="121"/>
        <v>44986</v>
      </c>
      <c r="J4808" s="385"/>
      <c r="K4808" s="382" t="s">
        <v>25</v>
      </c>
      <c r="L4808" s="382" t="s">
        <v>25</v>
      </c>
      <c r="M4808" s="306" t="s">
        <v>20</v>
      </c>
      <c r="N4808" s="307"/>
      <c r="O4808" s="238"/>
      <c r="P4808" s="214"/>
    </row>
    <row r="4809" spans="1:16" s="92" customFormat="1" x14ac:dyDescent="0.25">
      <c r="A4809" s="92" t="s">
        <v>20</v>
      </c>
      <c r="B4809" s="343">
        <v>8637</v>
      </c>
      <c r="C4809" s="298" t="s">
        <v>4284</v>
      </c>
      <c r="D4809" s="298" t="s">
        <v>6285</v>
      </c>
      <c r="E4809" s="331">
        <v>15</v>
      </c>
      <c r="F4809" s="331" t="s">
        <v>5071</v>
      </c>
      <c r="G4809" s="301" t="s">
        <v>78</v>
      </c>
      <c r="H4809" s="352">
        <v>44621</v>
      </c>
      <c r="I4809" s="341" t="str">
        <f t="shared" si="121"/>
        <v>n/a</v>
      </c>
      <c r="J4809" s="385">
        <v>44713</v>
      </c>
      <c r="K4809" s="382" t="s">
        <v>2533</v>
      </c>
      <c r="L4809" s="382" t="s">
        <v>2533</v>
      </c>
      <c r="M4809" s="306" t="s">
        <v>20</v>
      </c>
      <c r="N4809" s="307"/>
      <c r="O4809" s="238"/>
      <c r="P4809" s="214"/>
    </row>
    <row r="4810" spans="1:16" s="92" customFormat="1" x14ac:dyDescent="0.25">
      <c r="A4810" s="92" t="s">
        <v>20</v>
      </c>
      <c r="B4810" s="343">
        <v>8638</v>
      </c>
      <c r="C4810" s="298" t="s">
        <v>6286</v>
      </c>
      <c r="D4810" s="298" t="s">
        <v>6040</v>
      </c>
      <c r="E4810" s="331">
        <v>4</v>
      </c>
      <c r="F4810" s="331" t="s">
        <v>5075</v>
      </c>
      <c r="G4810" s="301" t="s">
        <v>78</v>
      </c>
      <c r="H4810" s="302">
        <v>44621</v>
      </c>
      <c r="I4810" s="341" t="str">
        <f t="shared" si="121"/>
        <v>n/a</v>
      </c>
      <c r="J4810" s="385">
        <v>44651</v>
      </c>
      <c r="K4810" s="382" t="s">
        <v>2533</v>
      </c>
      <c r="L4810" s="382" t="s">
        <v>2533</v>
      </c>
      <c r="M4810" s="306" t="s">
        <v>20</v>
      </c>
      <c r="N4810" s="307"/>
      <c r="O4810" s="238"/>
      <c r="P4810" s="214"/>
    </row>
    <row r="4811" spans="1:16" s="92" customFormat="1" x14ac:dyDescent="0.25">
      <c r="A4811" s="92" t="s">
        <v>20</v>
      </c>
      <c r="B4811" s="343">
        <v>8639</v>
      </c>
      <c r="C4811" s="351" t="s">
        <v>6287</v>
      </c>
      <c r="D4811" s="298" t="s">
        <v>6040</v>
      </c>
      <c r="E4811" s="301">
        <v>8</v>
      </c>
      <c r="F4811" s="301" t="s">
        <v>5941</v>
      </c>
      <c r="G4811" s="301" t="s">
        <v>78</v>
      </c>
      <c r="H4811" s="302">
        <v>44621</v>
      </c>
      <c r="I4811" s="341" t="str">
        <f t="shared" si="121"/>
        <v>n/a</v>
      </c>
      <c r="J4811" s="385">
        <v>44651</v>
      </c>
      <c r="K4811" s="382" t="s">
        <v>2533</v>
      </c>
      <c r="L4811" s="382" t="s">
        <v>2533</v>
      </c>
      <c r="M4811" s="306" t="s">
        <v>20</v>
      </c>
      <c r="N4811" s="307"/>
      <c r="O4811" s="238"/>
      <c r="P4811" s="214"/>
    </row>
    <row r="4812" spans="1:16" s="92" customFormat="1" x14ac:dyDescent="0.25">
      <c r="A4812" s="92" t="s">
        <v>20</v>
      </c>
      <c r="B4812" s="343">
        <v>8640</v>
      </c>
      <c r="C4812" s="300" t="s">
        <v>6290</v>
      </c>
      <c r="D4812" s="298" t="s">
        <v>6291</v>
      </c>
      <c r="E4812" s="301">
        <v>4</v>
      </c>
      <c r="F4812" s="301" t="s">
        <v>5075</v>
      </c>
      <c r="G4812" s="301" t="s">
        <v>78</v>
      </c>
      <c r="H4812" s="352">
        <v>44630</v>
      </c>
      <c r="I4812" s="303" t="str">
        <f t="shared" si="121"/>
        <v>n/a</v>
      </c>
      <c r="J4812" s="385">
        <v>44650</v>
      </c>
      <c r="K4812" s="382" t="s">
        <v>2533</v>
      </c>
      <c r="L4812" s="382" t="s">
        <v>2533</v>
      </c>
      <c r="M4812" s="306" t="s">
        <v>20</v>
      </c>
      <c r="N4812" s="307"/>
      <c r="O4812" s="238"/>
      <c r="P4812" s="214"/>
    </row>
    <row r="4813" spans="1:16" s="92" customFormat="1" x14ac:dyDescent="0.25">
      <c r="A4813" s="92" t="s">
        <v>20</v>
      </c>
      <c r="B4813" s="358">
        <v>8641</v>
      </c>
      <c r="C4813" s="356" t="s">
        <v>5697</v>
      </c>
      <c r="D4813" s="355" t="s">
        <v>6105</v>
      </c>
      <c r="E4813" s="359">
        <v>20</v>
      </c>
      <c r="F4813" s="359" t="s">
        <v>5055</v>
      </c>
      <c r="G4813" s="359" t="s">
        <v>236</v>
      </c>
      <c r="H4813" s="361">
        <v>44680</v>
      </c>
      <c r="I4813" s="360">
        <v>45045</v>
      </c>
      <c r="J4813" s="385">
        <v>44712</v>
      </c>
      <c r="K4813" s="382" t="s">
        <v>2533</v>
      </c>
      <c r="L4813" s="382" t="s">
        <v>2533</v>
      </c>
      <c r="M4813" s="306" t="s">
        <v>20</v>
      </c>
      <c r="N4813" s="307"/>
      <c r="O4813" s="238"/>
      <c r="P4813" s="214"/>
    </row>
    <row r="4814" spans="1:16" s="92" customFormat="1" x14ac:dyDescent="0.25">
      <c r="A4814" s="92" t="s">
        <v>20</v>
      </c>
      <c r="B4814" s="358">
        <v>8642</v>
      </c>
      <c r="C4814" s="356" t="s">
        <v>6292</v>
      </c>
      <c r="D4814" s="355" t="s">
        <v>6293</v>
      </c>
      <c r="E4814" s="359">
        <v>19</v>
      </c>
      <c r="F4814" s="359" t="s">
        <v>5071</v>
      </c>
      <c r="G4814" s="359" t="s">
        <v>236</v>
      </c>
      <c r="H4814" s="361">
        <v>44680</v>
      </c>
      <c r="I4814" s="360">
        <v>45045</v>
      </c>
      <c r="J4814" s="385">
        <v>44712</v>
      </c>
      <c r="K4814" s="382" t="s">
        <v>2533</v>
      </c>
      <c r="L4814" s="382" t="s">
        <v>2533</v>
      </c>
      <c r="M4814" s="306" t="s">
        <v>20</v>
      </c>
      <c r="N4814" s="307"/>
      <c r="O4814" s="238"/>
      <c r="P4814" s="214"/>
    </row>
    <row r="4815" spans="1:16" s="92" customFormat="1" x14ac:dyDescent="0.25">
      <c r="A4815" s="92" t="s">
        <v>20</v>
      </c>
      <c r="B4815" s="358">
        <v>8643</v>
      </c>
      <c r="C4815" s="356" t="s">
        <v>3576</v>
      </c>
      <c r="D4815" s="355" t="s">
        <v>6294</v>
      </c>
      <c r="E4815" s="359">
        <v>8</v>
      </c>
      <c r="F4815" s="359" t="s">
        <v>5941</v>
      </c>
      <c r="G4815" s="359" t="s">
        <v>236</v>
      </c>
      <c r="H4815" s="361">
        <v>44683</v>
      </c>
      <c r="I4815" s="360">
        <v>45048</v>
      </c>
      <c r="J4815" s="385">
        <v>44713</v>
      </c>
      <c r="K4815" s="382" t="s">
        <v>2533</v>
      </c>
      <c r="L4815" s="382" t="s">
        <v>2533</v>
      </c>
      <c r="M4815" s="306" t="s">
        <v>20</v>
      </c>
      <c r="N4815" s="307"/>
      <c r="O4815" s="238"/>
      <c r="P4815" s="214"/>
    </row>
    <row r="4816" spans="1:16" s="92" customFormat="1" x14ac:dyDescent="0.25">
      <c r="A4816" s="92" t="s">
        <v>20</v>
      </c>
      <c r="B4816" s="358">
        <v>8644</v>
      </c>
      <c r="C4816" s="356" t="s">
        <v>3620</v>
      </c>
      <c r="D4816" s="355" t="s">
        <v>6040</v>
      </c>
      <c r="E4816" s="359">
        <v>15</v>
      </c>
      <c r="F4816" s="359" t="s">
        <v>5071</v>
      </c>
      <c r="G4816" s="359" t="s">
        <v>236</v>
      </c>
      <c r="H4816" s="361">
        <v>44683</v>
      </c>
      <c r="I4816" s="360">
        <v>45048</v>
      </c>
      <c r="J4816" s="385">
        <v>44713</v>
      </c>
      <c r="K4816" s="382" t="s">
        <v>2533</v>
      </c>
      <c r="L4816" s="382" t="s">
        <v>2533</v>
      </c>
      <c r="M4816" s="306" t="s">
        <v>20</v>
      </c>
      <c r="N4816" s="307"/>
      <c r="O4816" s="238"/>
      <c r="P4816" s="214"/>
    </row>
    <row r="4817" spans="1:16" s="92" customFormat="1" x14ac:dyDescent="0.25">
      <c r="A4817" s="92" t="s">
        <v>20</v>
      </c>
      <c r="B4817" s="358">
        <v>8645</v>
      </c>
      <c r="C4817" s="356" t="s">
        <v>6295</v>
      </c>
      <c r="D4817" s="355" t="s">
        <v>6296</v>
      </c>
      <c r="E4817" s="359">
        <v>8</v>
      </c>
      <c r="F4817" s="359" t="s">
        <v>5941</v>
      </c>
      <c r="G4817" s="359" t="s">
        <v>29</v>
      </c>
      <c r="H4817" s="361">
        <v>44683</v>
      </c>
      <c r="I4817" s="360">
        <v>45048</v>
      </c>
      <c r="J4817" s="385">
        <v>44708</v>
      </c>
      <c r="K4817" s="382" t="s">
        <v>2533</v>
      </c>
      <c r="L4817" s="382" t="s">
        <v>2533</v>
      </c>
      <c r="M4817" s="306" t="s">
        <v>20</v>
      </c>
      <c r="N4817" s="307"/>
      <c r="O4817" s="238"/>
      <c r="P4817" s="214"/>
    </row>
    <row r="4818" spans="1:16" s="92" customFormat="1" x14ac:dyDescent="0.25">
      <c r="A4818" s="92" t="s">
        <v>20</v>
      </c>
      <c r="B4818" s="358">
        <v>8646</v>
      </c>
      <c r="C4818" s="357" t="s">
        <v>6297</v>
      </c>
      <c r="D4818" s="355" t="s">
        <v>6298</v>
      </c>
      <c r="E4818" s="377">
        <v>15</v>
      </c>
      <c r="F4818" s="359" t="s">
        <v>5071</v>
      </c>
      <c r="G4818" s="359" t="s">
        <v>236</v>
      </c>
      <c r="H4818" s="361">
        <v>44683</v>
      </c>
      <c r="I4818" s="360">
        <v>45048</v>
      </c>
      <c r="J4818" s="385">
        <v>44712</v>
      </c>
      <c r="K4818" s="382" t="s">
        <v>2533</v>
      </c>
      <c r="L4818" s="369" t="s">
        <v>4426</v>
      </c>
      <c r="M4818" s="306" t="s">
        <v>20</v>
      </c>
      <c r="N4818" s="307"/>
      <c r="O4818" s="238"/>
      <c r="P4818" s="214"/>
    </row>
    <row r="4819" spans="1:16" s="92" customFormat="1" x14ac:dyDescent="0.25">
      <c r="A4819" s="92" t="s">
        <v>20</v>
      </c>
      <c r="B4819" s="358">
        <v>8647</v>
      </c>
      <c r="C4819" s="357" t="s">
        <v>6297</v>
      </c>
      <c r="D4819" s="355" t="s">
        <v>6298</v>
      </c>
      <c r="E4819" s="377">
        <v>15</v>
      </c>
      <c r="F4819" s="359" t="s">
        <v>5071</v>
      </c>
      <c r="G4819" s="359" t="s">
        <v>236</v>
      </c>
      <c r="H4819" s="361">
        <v>44683</v>
      </c>
      <c r="I4819" s="360">
        <v>45048</v>
      </c>
      <c r="J4819" s="385">
        <v>44712</v>
      </c>
      <c r="K4819" s="382" t="s">
        <v>2533</v>
      </c>
      <c r="L4819" s="369" t="s">
        <v>4426</v>
      </c>
      <c r="M4819" s="306" t="s">
        <v>20</v>
      </c>
      <c r="N4819" s="307"/>
      <c r="O4819" s="238"/>
      <c r="P4819" s="214"/>
    </row>
    <row r="4820" spans="1:16" s="92" customFormat="1" x14ac:dyDescent="0.25">
      <c r="A4820" s="92" t="s">
        <v>20</v>
      </c>
      <c r="B4820" s="358">
        <v>8648</v>
      </c>
      <c r="C4820" s="357" t="s">
        <v>6297</v>
      </c>
      <c r="D4820" s="355" t="s">
        <v>6298</v>
      </c>
      <c r="E4820" s="377">
        <v>19</v>
      </c>
      <c r="F4820" s="359" t="s">
        <v>5071</v>
      </c>
      <c r="G4820" s="359" t="s">
        <v>236</v>
      </c>
      <c r="H4820" s="361">
        <v>44683</v>
      </c>
      <c r="I4820" s="360">
        <v>45048</v>
      </c>
      <c r="J4820" s="385">
        <v>44712</v>
      </c>
      <c r="K4820" s="382" t="s">
        <v>2533</v>
      </c>
      <c r="L4820" s="369" t="s">
        <v>4426</v>
      </c>
      <c r="M4820" s="306" t="s">
        <v>20</v>
      </c>
      <c r="N4820" s="307"/>
      <c r="O4820" s="238"/>
      <c r="P4820" s="214"/>
    </row>
    <row r="4821" spans="1:16" s="92" customFormat="1" x14ac:dyDescent="0.25">
      <c r="A4821" s="92" t="s">
        <v>20</v>
      </c>
      <c r="B4821" s="358">
        <v>8649</v>
      </c>
      <c r="C4821" s="357" t="s">
        <v>6297</v>
      </c>
      <c r="D4821" s="355" t="s">
        <v>6298</v>
      </c>
      <c r="E4821" s="377">
        <v>19</v>
      </c>
      <c r="F4821" s="377" t="s">
        <v>5071</v>
      </c>
      <c r="G4821" s="359" t="s">
        <v>236</v>
      </c>
      <c r="H4821" s="361">
        <v>44683</v>
      </c>
      <c r="I4821" s="360">
        <v>45048</v>
      </c>
      <c r="J4821" s="385">
        <v>44712</v>
      </c>
      <c r="K4821" s="382" t="s">
        <v>2533</v>
      </c>
      <c r="L4821" s="369" t="s">
        <v>4426</v>
      </c>
      <c r="M4821" s="306" t="s">
        <v>20</v>
      </c>
      <c r="N4821" s="307"/>
      <c r="O4821" s="238"/>
      <c r="P4821" s="214"/>
    </row>
    <row r="4822" spans="1:16" s="92" customFormat="1" x14ac:dyDescent="0.25">
      <c r="A4822" s="92" t="s">
        <v>20</v>
      </c>
      <c r="B4822" s="358">
        <v>8650</v>
      </c>
      <c r="C4822" s="357" t="s">
        <v>6297</v>
      </c>
      <c r="D4822" s="355" t="s">
        <v>6298</v>
      </c>
      <c r="E4822" s="377">
        <v>20</v>
      </c>
      <c r="F4822" s="359" t="s">
        <v>5055</v>
      </c>
      <c r="G4822" s="359" t="s">
        <v>236</v>
      </c>
      <c r="H4822" s="361">
        <v>44683</v>
      </c>
      <c r="I4822" s="360">
        <v>45048</v>
      </c>
      <c r="J4822" s="385">
        <v>44712</v>
      </c>
      <c r="K4822" s="382" t="s">
        <v>2533</v>
      </c>
      <c r="L4822" s="369" t="s">
        <v>4426</v>
      </c>
      <c r="M4822" s="306" t="s">
        <v>20</v>
      </c>
      <c r="N4822" s="307"/>
      <c r="O4822" s="238"/>
      <c r="P4822" s="214"/>
    </row>
    <row r="4823" spans="1:16" s="92" customFormat="1" x14ac:dyDescent="0.25">
      <c r="A4823" s="92" t="s">
        <v>20</v>
      </c>
      <c r="B4823" s="358">
        <v>8651</v>
      </c>
      <c r="C4823" s="357" t="s">
        <v>6297</v>
      </c>
      <c r="D4823" s="355" t="s">
        <v>6298</v>
      </c>
      <c r="E4823" s="377">
        <v>13</v>
      </c>
      <c r="F4823" s="359" t="s">
        <v>5071</v>
      </c>
      <c r="G4823" s="359" t="s">
        <v>236</v>
      </c>
      <c r="H4823" s="361">
        <v>44683</v>
      </c>
      <c r="I4823" s="360">
        <v>45048</v>
      </c>
      <c r="J4823" s="302"/>
      <c r="K4823" s="209"/>
      <c r="L4823" s="209"/>
      <c r="M4823" s="306" t="s">
        <v>20</v>
      </c>
      <c r="N4823" s="307"/>
      <c r="O4823" s="238"/>
      <c r="P4823" s="214"/>
    </row>
    <row r="4824" spans="1:16" s="362" customFormat="1" x14ac:dyDescent="0.25">
      <c r="A4824" s="362" t="s">
        <v>20</v>
      </c>
      <c r="B4824" s="371">
        <v>8652</v>
      </c>
      <c r="C4824" s="370" t="s">
        <v>5769</v>
      </c>
      <c r="D4824" s="370" t="s">
        <v>6301</v>
      </c>
      <c r="E4824" s="377">
        <v>20</v>
      </c>
      <c r="F4824" s="377" t="s">
        <v>5055</v>
      </c>
      <c r="G4824" s="377" t="s">
        <v>24</v>
      </c>
      <c r="H4824" s="381">
        <v>44708</v>
      </c>
      <c r="I4824" s="379">
        <v>45073</v>
      </c>
      <c r="J4824" s="366"/>
      <c r="K4824" s="364" t="str">
        <f t="shared" ref="K4824:K4838" si="122">IF($J4824&gt;0,VLOOKUP($B4824,analyst,8,FALSE),"")</f>
        <v/>
      </c>
      <c r="L4824" s="364" t="str">
        <f t="shared" ref="L4824:L4838" si="123">IF($J4824&gt;0,VLOOKUP($B4824,analyst,9,FALSE),"")</f>
        <v/>
      </c>
      <c r="M4824" s="367" t="s">
        <v>20</v>
      </c>
      <c r="N4824" s="307"/>
      <c r="O4824" s="363"/>
      <c r="P4824" s="365"/>
    </row>
    <row r="4825" spans="1:16" s="362" customFormat="1" x14ac:dyDescent="0.25">
      <c r="A4825" s="362" t="s">
        <v>20</v>
      </c>
      <c r="B4825" s="371">
        <v>8653</v>
      </c>
      <c r="C4825" s="370" t="s">
        <v>6302</v>
      </c>
      <c r="D4825" s="370" t="s">
        <v>6303</v>
      </c>
      <c r="E4825" s="377">
        <v>1</v>
      </c>
      <c r="F4825" s="377" t="s">
        <v>5075</v>
      </c>
      <c r="G4825" s="377" t="s">
        <v>24</v>
      </c>
      <c r="H4825" s="381">
        <v>44713</v>
      </c>
      <c r="I4825" s="379" t="str">
        <f t="shared" si="121"/>
        <v>n/a</v>
      </c>
      <c r="J4825" s="366">
        <v>44743</v>
      </c>
      <c r="K4825" s="364"/>
      <c r="L4825" s="364"/>
      <c r="M4825" s="367" t="s">
        <v>20</v>
      </c>
      <c r="N4825" s="307"/>
      <c r="O4825" s="363"/>
      <c r="P4825" s="365"/>
    </row>
    <row r="4826" spans="1:16" s="372" customFormat="1" x14ac:dyDescent="0.25">
      <c r="A4826" s="372" t="s">
        <v>20</v>
      </c>
      <c r="B4826" s="371">
        <v>8654</v>
      </c>
      <c r="C4826" s="370" t="s">
        <v>6305</v>
      </c>
      <c r="D4826" s="370" t="s">
        <v>6306</v>
      </c>
      <c r="E4826" s="377">
        <v>8</v>
      </c>
      <c r="F4826" s="377" t="s">
        <v>5941</v>
      </c>
      <c r="G4826" s="377" t="s">
        <v>78</v>
      </c>
      <c r="H4826" s="385">
        <v>44736</v>
      </c>
      <c r="I4826" s="379">
        <f t="shared" ref="I4826:I4837" si="124">IF(AND(H4826&gt;1/1/75, J4826&gt;0),"n/a",H4826+365)</f>
        <v>45101</v>
      </c>
      <c r="J4826" s="384"/>
      <c r="K4826" s="375" t="str">
        <f t="shared" si="122"/>
        <v/>
      </c>
      <c r="L4826" s="375" t="str">
        <f t="shared" si="123"/>
        <v/>
      </c>
      <c r="M4826" s="380" t="s">
        <v>20</v>
      </c>
      <c r="N4826" s="307"/>
      <c r="O4826" s="373"/>
      <c r="P4826" s="376"/>
    </row>
    <row r="4827" spans="1:16" s="372" customFormat="1" x14ac:dyDescent="0.25">
      <c r="A4827" s="372" t="s">
        <v>20</v>
      </c>
      <c r="B4827" s="371">
        <v>8655</v>
      </c>
      <c r="C4827" s="370" t="s">
        <v>6307</v>
      </c>
      <c r="D4827" s="370" t="s">
        <v>6308</v>
      </c>
      <c r="E4827" s="377">
        <v>15</v>
      </c>
      <c r="F4827" s="377" t="s">
        <v>5071</v>
      </c>
      <c r="G4827" s="377" t="s">
        <v>334</v>
      </c>
      <c r="H4827" s="385">
        <v>44742</v>
      </c>
      <c r="I4827" s="379">
        <f t="shared" si="124"/>
        <v>45107</v>
      </c>
      <c r="J4827" s="384"/>
      <c r="K4827" s="375" t="str">
        <f t="shared" si="122"/>
        <v/>
      </c>
      <c r="L4827" s="375" t="str">
        <f t="shared" si="123"/>
        <v/>
      </c>
      <c r="M4827" s="380" t="s">
        <v>20</v>
      </c>
      <c r="N4827" s="307"/>
      <c r="O4827" s="373"/>
      <c r="P4827" s="376"/>
    </row>
    <row r="4828" spans="1:16" s="372" customFormat="1" x14ac:dyDescent="0.25">
      <c r="A4828" s="372" t="s">
        <v>20</v>
      </c>
      <c r="B4828" s="371">
        <v>8656</v>
      </c>
      <c r="C4828" s="370" t="s">
        <v>6309</v>
      </c>
      <c r="D4828" s="370" t="s">
        <v>6310</v>
      </c>
      <c r="E4828" s="377">
        <v>12</v>
      </c>
      <c r="F4828" s="377" t="s">
        <v>5075</v>
      </c>
      <c r="G4828" s="377" t="s">
        <v>29</v>
      </c>
      <c r="H4828" s="385">
        <v>44742</v>
      </c>
      <c r="I4828" s="379">
        <f t="shared" si="124"/>
        <v>45107</v>
      </c>
      <c r="J4828" s="384"/>
      <c r="K4828" s="375" t="str">
        <f t="shared" si="122"/>
        <v/>
      </c>
      <c r="L4828" s="375" t="str">
        <f t="shared" si="123"/>
        <v/>
      </c>
      <c r="M4828" s="380" t="s">
        <v>20</v>
      </c>
      <c r="N4828" s="307"/>
      <c r="O4828" s="373"/>
      <c r="P4828" s="376"/>
    </row>
    <row r="4829" spans="1:16" s="372" customFormat="1" x14ac:dyDescent="0.25">
      <c r="A4829" s="372" t="s">
        <v>20</v>
      </c>
      <c r="B4829" s="371">
        <v>8657</v>
      </c>
      <c r="C4829" s="370" t="s">
        <v>6311</v>
      </c>
      <c r="D4829" s="370" t="s">
        <v>6312</v>
      </c>
      <c r="E4829" s="377">
        <v>8</v>
      </c>
      <c r="F4829" s="377" t="s">
        <v>5941</v>
      </c>
      <c r="G4829" s="377" t="s">
        <v>29</v>
      </c>
      <c r="H4829" s="385">
        <v>44742</v>
      </c>
      <c r="I4829" s="379">
        <f t="shared" si="124"/>
        <v>45107</v>
      </c>
      <c r="J4829" s="384"/>
      <c r="K4829" s="375" t="str">
        <f t="shared" si="122"/>
        <v/>
      </c>
      <c r="L4829" s="375" t="str">
        <f t="shared" si="123"/>
        <v/>
      </c>
      <c r="M4829" s="380" t="s">
        <v>20</v>
      </c>
      <c r="N4829" s="307"/>
      <c r="O4829" s="373"/>
      <c r="P4829" s="376"/>
    </row>
    <row r="4830" spans="1:16" s="372" customFormat="1" x14ac:dyDescent="0.25">
      <c r="A4830" s="372" t="s">
        <v>20</v>
      </c>
      <c r="B4830" s="371">
        <v>8658</v>
      </c>
      <c r="C4830" s="370" t="s">
        <v>6313</v>
      </c>
      <c r="D4830" s="370" t="s">
        <v>6314</v>
      </c>
      <c r="E4830" s="377">
        <v>15</v>
      </c>
      <c r="F4830" s="377" t="s">
        <v>5071</v>
      </c>
      <c r="G4830" s="377" t="s">
        <v>29</v>
      </c>
      <c r="H4830" s="385">
        <v>44742</v>
      </c>
      <c r="I4830" s="379">
        <f t="shared" si="124"/>
        <v>45107</v>
      </c>
      <c r="J4830" s="384"/>
      <c r="K4830" s="375" t="str">
        <f t="shared" si="122"/>
        <v/>
      </c>
      <c r="L4830" s="375" t="str">
        <f t="shared" si="123"/>
        <v/>
      </c>
      <c r="M4830" s="380" t="s">
        <v>20</v>
      </c>
      <c r="N4830" s="307"/>
      <c r="O4830" s="373"/>
      <c r="P4830" s="376"/>
    </row>
    <row r="4831" spans="1:16" s="372" customFormat="1" x14ac:dyDescent="0.25">
      <c r="A4831" s="372" t="s">
        <v>20</v>
      </c>
      <c r="B4831" s="371">
        <v>8659</v>
      </c>
      <c r="C4831" s="370" t="s">
        <v>6262</v>
      </c>
      <c r="D4831" s="370" t="s">
        <v>6315</v>
      </c>
      <c r="E4831" s="377">
        <v>20</v>
      </c>
      <c r="F4831" s="377" t="s">
        <v>5055</v>
      </c>
      <c r="G4831" s="377" t="s">
        <v>334</v>
      </c>
      <c r="H4831" s="385">
        <v>44743</v>
      </c>
      <c r="I4831" s="379">
        <f t="shared" si="124"/>
        <v>45108</v>
      </c>
      <c r="J4831" s="384"/>
      <c r="K4831" s="375" t="str">
        <f t="shared" si="122"/>
        <v/>
      </c>
      <c r="L4831" s="375" t="str">
        <f t="shared" si="123"/>
        <v/>
      </c>
      <c r="M4831" s="380" t="s">
        <v>20</v>
      </c>
      <c r="N4831" s="307"/>
      <c r="O4831" s="373"/>
      <c r="P4831" s="376"/>
    </row>
    <row r="4832" spans="1:16" s="372" customFormat="1" x14ac:dyDescent="0.25">
      <c r="A4832" s="372" t="s">
        <v>20</v>
      </c>
      <c r="B4832" s="371">
        <v>8660</v>
      </c>
      <c r="C4832" s="370" t="s">
        <v>5806</v>
      </c>
      <c r="D4832" s="370" t="s">
        <v>6316</v>
      </c>
      <c r="E4832" s="377">
        <v>20</v>
      </c>
      <c r="F4832" s="377" t="s">
        <v>5055</v>
      </c>
      <c r="G4832" s="377" t="s">
        <v>334</v>
      </c>
      <c r="H4832" s="385">
        <v>44743</v>
      </c>
      <c r="I4832" s="379">
        <f t="shared" si="124"/>
        <v>45108</v>
      </c>
      <c r="J4832" s="384"/>
      <c r="K4832" s="375" t="str">
        <f t="shared" si="122"/>
        <v/>
      </c>
      <c r="L4832" s="375" t="str">
        <f t="shared" si="123"/>
        <v/>
      </c>
      <c r="M4832" s="380" t="s">
        <v>20</v>
      </c>
      <c r="N4832" s="307"/>
      <c r="O4832" s="373"/>
      <c r="P4832" s="376"/>
    </row>
    <row r="4833" spans="1:16" s="372" customFormat="1" x14ac:dyDescent="0.25">
      <c r="A4833" s="372" t="s">
        <v>20</v>
      </c>
      <c r="B4833" s="371">
        <v>8661</v>
      </c>
      <c r="C4833" s="370" t="s">
        <v>3762</v>
      </c>
      <c r="D4833" s="370" t="s">
        <v>6317</v>
      </c>
      <c r="E4833" s="377">
        <v>15</v>
      </c>
      <c r="F4833" s="377" t="s">
        <v>5071</v>
      </c>
      <c r="G4833" s="377" t="s">
        <v>334</v>
      </c>
      <c r="H4833" s="385">
        <v>44743</v>
      </c>
      <c r="I4833" s="379">
        <f t="shared" si="124"/>
        <v>45108</v>
      </c>
      <c r="J4833" s="384"/>
      <c r="K4833" s="375" t="str">
        <f t="shared" si="122"/>
        <v/>
      </c>
      <c r="L4833" s="375" t="str">
        <f t="shared" si="123"/>
        <v/>
      </c>
      <c r="M4833" s="380" t="s">
        <v>20</v>
      </c>
      <c r="N4833" s="307"/>
      <c r="O4833" s="373"/>
      <c r="P4833" s="376"/>
    </row>
    <row r="4834" spans="1:16" s="372" customFormat="1" x14ac:dyDescent="0.25">
      <c r="A4834" s="372" t="s">
        <v>20</v>
      </c>
      <c r="B4834" s="371">
        <v>8662</v>
      </c>
      <c r="C4834" s="370" t="s">
        <v>6057</v>
      </c>
      <c r="D4834" s="370" t="s">
        <v>6318</v>
      </c>
      <c r="E4834" s="377">
        <v>20</v>
      </c>
      <c r="F4834" s="377" t="s">
        <v>5055</v>
      </c>
      <c r="G4834" s="377" t="s">
        <v>334</v>
      </c>
      <c r="H4834" s="385">
        <v>44743</v>
      </c>
      <c r="I4834" s="379">
        <f t="shared" si="124"/>
        <v>45108</v>
      </c>
      <c r="J4834" s="378"/>
      <c r="K4834" s="375" t="str">
        <f t="shared" si="122"/>
        <v/>
      </c>
      <c r="L4834" s="375" t="str">
        <f t="shared" si="123"/>
        <v/>
      </c>
      <c r="M4834" s="380" t="s">
        <v>20</v>
      </c>
      <c r="N4834" s="307"/>
      <c r="O4834" s="373"/>
      <c r="P4834" s="376"/>
    </row>
    <row r="4835" spans="1:16" s="372" customFormat="1" x14ac:dyDescent="0.25">
      <c r="A4835" s="372" t="s">
        <v>20</v>
      </c>
      <c r="B4835" s="371">
        <v>8663</v>
      </c>
      <c r="C4835" s="370" t="s">
        <v>6319</v>
      </c>
      <c r="D4835" s="370" t="s">
        <v>6128</v>
      </c>
      <c r="E4835" s="377">
        <v>8</v>
      </c>
      <c r="F4835" s="377" t="s">
        <v>5941</v>
      </c>
      <c r="G4835" s="377" t="s">
        <v>334</v>
      </c>
      <c r="H4835" s="385">
        <v>44747</v>
      </c>
      <c r="I4835" s="379">
        <f t="shared" si="124"/>
        <v>45112</v>
      </c>
      <c r="J4835" s="378"/>
      <c r="K4835" s="375" t="str">
        <f t="shared" si="122"/>
        <v/>
      </c>
      <c r="L4835" s="375" t="str">
        <f t="shared" si="123"/>
        <v/>
      </c>
      <c r="M4835" s="380" t="s">
        <v>20</v>
      </c>
      <c r="N4835" s="307"/>
      <c r="O4835" s="373"/>
      <c r="P4835" s="376"/>
    </row>
    <row r="4836" spans="1:16" s="372" customFormat="1" x14ac:dyDescent="0.25">
      <c r="A4836" s="372" t="s">
        <v>20</v>
      </c>
      <c r="B4836" s="374"/>
      <c r="E4836" s="382"/>
      <c r="F4836" s="382"/>
      <c r="G4836" s="377"/>
      <c r="H4836" s="384"/>
      <c r="I4836" s="383">
        <f t="shared" si="124"/>
        <v>365</v>
      </c>
      <c r="J4836" s="384"/>
      <c r="K4836" s="375" t="str">
        <f t="shared" si="122"/>
        <v/>
      </c>
      <c r="L4836" s="375" t="str">
        <f t="shared" si="123"/>
        <v/>
      </c>
      <c r="M4836" s="380" t="s">
        <v>20</v>
      </c>
      <c r="N4836" s="307"/>
      <c r="O4836" s="373"/>
      <c r="P4836" s="376"/>
    </row>
    <row r="4837" spans="1:16" s="372" customFormat="1" x14ac:dyDescent="0.25">
      <c r="A4837" s="372" t="s">
        <v>20</v>
      </c>
      <c r="B4837" s="374"/>
      <c r="E4837" s="382"/>
      <c r="F4837" s="382"/>
      <c r="G4837" s="377"/>
      <c r="H4837" s="384"/>
      <c r="I4837" s="383">
        <f t="shared" si="124"/>
        <v>365</v>
      </c>
      <c r="J4837" s="384"/>
      <c r="K4837" s="375" t="str">
        <f t="shared" si="122"/>
        <v/>
      </c>
      <c r="L4837" s="375" t="str">
        <f t="shared" si="123"/>
        <v/>
      </c>
      <c r="M4837" s="380" t="s">
        <v>20</v>
      </c>
      <c r="N4837" s="307"/>
      <c r="O4837" s="373"/>
      <c r="P4837" s="376"/>
    </row>
    <row r="4838" spans="1:16" s="92" customFormat="1" x14ac:dyDescent="0.25">
      <c r="A4838" s="92" t="s">
        <v>20</v>
      </c>
      <c r="B4838" s="208"/>
      <c r="E4838" s="331"/>
      <c r="F4838" s="331"/>
      <c r="G4838" s="301"/>
      <c r="H4838" s="302"/>
      <c r="I4838" s="341">
        <f t="shared" si="121"/>
        <v>365</v>
      </c>
      <c r="J4838" s="302"/>
      <c r="K4838" s="209" t="str">
        <f t="shared" si="122"/>
        <v/>
      </c>
      <c r="L4838" s="209" t="str">
        <f t="shared" si="123"/>
        <v/>
      </c>
      <c r="M4838" s="306" t="s">
        <v>20</v>
      </c>
      <c r="N4838" s="307"/>
      <c r="O4838" s="238"/>
      <c r="P4838" s="214"/>
    </row>
    <row r="4839" spans="1:16" x14ac:dyDescent="0.25">
      <c r="A4839" s="342" t="s">
        <v>6288</v>
      </c>
      <c r="C4839" s="326"/>
      <c r="E4839" s="331"/>
      <c r="F4839" s="331"/>
      <c r="G4839" s="301"/>
      <c r="H4839" s="302"/>
      <c r="I4839" s="341"/>
      <c r="J4839" s="302"/>
    </row>
    <row r="7436" spans="4:4" x14ac:dyDescent="0.25">
      <c r="D7436" s="328"/>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VITA Program</cp:lastModifiedBy>
  <dcterms:created xsi:type="dcterms:W3CDTF">2018-09-06T17:27:45Z</dcterms:created>
  <dcterms:modified xsi:type="dcterms:W3CDTF">2022-07-06T12:49:25Z</dcterms:modified>
</cp:coreProperties>
</file>